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 tabRatio="801" firstSheet="12" activeTab="12"/>
  </bookViews>
  <sheets>
    <sheet name="СВОД" sheetId="2" r:id="rId1"/>
    <sheet name="Анастасьевское" sheetId="5" r:id="rId2"/>
    <sheet name="Бычиха" sheetId="6" r:id="rId3"/>
    <sheet name="Восточное" sheetId="7" r:id="rId4"/>
    <sheet name="Галкинское" sheetId="8" r:id="rId5"/>
    <sheet name="Дружбинское" sheetId="9" r:id="rId6"/>
    <sheet name="Елабужское" sheetId="10" r:id="rId7"/>
    <sheet name="Ильинка" sheetId="11" r:id="rId8"/>
    <sheet name="Казакевичево" sheetId="12" r:id="rId9"/>
    <sheet name="Князе-Волконское" sheetId="13" r:id="rId10"/>
    <sheet name="Корсаковское" sheetId="3" r:id="rId11"/>
    <sheet name="Корфовское" sheetId="14" r:id="rId12"/>
    <sheet name="Ракитненское" sheetId="24" r:id="rId13"/>
    <sheet name="Лист1" sheetId="1" r:id="rId1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/>
  <c r="H32"/>
  <c r="G32"/>
  <c r="F32"/>
  <c r="E32"/>
  <c r="D32"/>
  <c r="I31"/>
  <c r="H31"/>
  <c r="G31"/>
  <c r="F31"/>
  <c r="E31"/>
  <c r="D31"/>
  <c r="C32"/>
  <c r="C31"/>
  <c r="I53"/>
  <c r="H53"/>
  <c r="G53"/>
  <c r="F53"/>
  <c r="E53"/>
  <c r="D53"/>
  <c r="I52"/>
  <c r="H52"/>
  <c r="G52"/>
  <c r="F52"/>
  <c r="E52"/>
  <c r="D52"/>
  <c r="I50"/>
  <c r="H50"/>
  <c r="G50"/>
  <c r="F50"/>
  <c r="E50"/>
  <c r="D50"/>
  <c r="I49"/>
  <c r="H49"/>
  <c r="G49"/>
  <c r="F49"/>
  <c r="E49"/>
  <c r="D49"/>
  <c r="I48"/>
  <c r="H48"/>
  <c r="G48"/>
  <c r="F48"/>
  <c r="E48"/>
  <c r="D48"/>
  <c r="I47"/>
  <c r="H47"/>
  <c r="G47"/>
  <c r="F47"/>
  <c r="E47"/>
  <c r="D47"/>
  <c r="I45"/>
  <c r="H45"/>
  <c r="G45"/>
  <c r="F45"/>
  <c r="E45"/>
  <c r="D45"/>
  <c r="I44"/>
  <c r="H44"/>
  <c r="G44"/>
  <c r="F44"/>
  <c r="E44"/>
  <c r="D44"/>
  <c r="I42"/>
  <c r="H42"/>
  <c r="G42"/>
  <c r="F42"/>
  <c r="E42"/>
  <c r="D42"/>
  <c r="I41"/>
  <c r="H41"/>
  <c r="G41"/>
  <c r="F41"/>
  <c r="E41"/>
  <c r="D41"/>
  <c r="I39"/>
  <c r="H39"/>
  <c r="G39"/>
  <c r="F39"/>
  <c r="E39"/>
  <c r="D39"/>
  <c r="I36"/>
  <c r="H36"/>
  <c r="G36"/>
  <c r="F36"/>
  <c r="E36"/>
  <c r="D36"/>
  <c r="I35"/>
  <c r="H35"/>
  <c r="G35"/>
  <c r="F35"/>
  <c r="E35"/>
  <c r="D35"/>
  <c r="I27"/>
  <c r="H27"/>
  <c r="G27"/>
  <c r="F27"/>
  <c r="E27"/>
  <c r="D27"/>
  <c r="I25"/>
  <c r="H25"/>
  <c r="G25"/>
  <c r="F25"/>
  <c r="E25"/>
  <c r="D25"/>
  <c r="I24"/>
  <c r="H24"/>
  <c r="G24"/>
  <c r="F24"/>
  <c r="E24"/>
  <c r="D24"/>
  <c r="I22"/>
  <c r="H22"/>
  <c r="G22"/>
  <c r="F22"/>
  <c r="E22"/>
  <c r="D22"/>
  <c r="I21"/>
  <c r="H21"/>
  <c r="G21"/>
  <c r="F21"/>
  <c r="E21"/>
  <c r="D21"/>
  <c r="I19"/>
  <c r="H19"/>
  <c r="G19"/>
  <c r="F19"/>
  <c r="E19"/>
  <c r="D19"/>
  <c r="I18"/>
  <c r="H18"/>
  <c r="G18"/>
  <c r="F18"/>
  <c r="E18"/>
  <c r="D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3"/>
  <c r="H13"/>
  <c r="G13"/>
  <c r="F13"/>
  <c r="E13"/>
  <c r="D13"/>
  <c r="I12"/>
  <c r="H12"/>
  <c r="G12"/>
  <c r="F12"/>
  <c r="E12"/>
  <c r="D12"/>
  <c r="C13"/>
  <c r="C53"/>
  <c r="C52"/>
  <c r="C50"/>
  <c r="C49"/>
  <c r="C48"/>
  <c r="C47"/>
  <c r="C45"/>
  <c r="C44"/>
  <c r="C42"/>
  <c r="C41"/>
  <c r="C36"/>
  <c r="C35"/>
  <c r="C39"/>
  <c r="C27"/>
  <c r="C25"/>
  <c r="C24"/>
  <c r="C22"/>
  <c r="C21"/>
  <c r="C19"/>
  <c r="C18"/>
  <c r="C17"/>
  <c r="C16"/>
  <c r="C15"/>
  <c r="C12"/>
  <c r="I51" i="24"/>
  <c r="H51"/>
  <c r="G51"/>
  <c r="F51"/>
  <c r="E51"/>
  <c r="D51"/>
  <c r="C51"/>
  <c r="I46"/>
  <c r="I43" s="1"/>
  <c r="H46"/>
  <c r="G46"/>
  <c r="F46"/>
  <c r="F43" s="1"/>
  <c r="E46"/>
  <c r="E43" s="1"/>
  <c r="D46"/>
  <c r="C46"/>
  <c r="H43"/>
  <c r="G43"/>
  <c r="D43"/>
  <c r="C43"/>
  <c r="I40"/>
  <c r="H40"/>
  <c r="G40"/>
  <c r="F40"/>
  <c r="E40"/>
  <c r="D40"/>
  <c r="C40"/>
  <c r="I37"/>
  <c r="H37"/>
  <c r="G37"/>
  <c r="F37"/>
  <c r="E37"/>
  <c r="D37"/>
  <c r="C37"/>
  <c r="I33"/>
  <c r="I30" s="1"/>
  <c r="I29" s="1"/>
  <c r="H33"/>
  <c r="H30" s="1"/>
  <c r="G33"/>
  <c r="G30" s="1"/>
  <c r="F33"/>
  <c r="F30" s="1"/>
  <c r="F29" s="1"/>
  <c r="E33"/>
  <c r="E30" s="1"/>
  <c r="E29" s="1"/>
  <c r="D33"/>
  <c r="D30" s="1"/>
  <c r="C33"/>
  <c r="C30"/>
  <c r="C29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51" i="14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H29" s="1"/>
  <c r="G33"/>
  <c r="G30" s="1"/>
  <c r="F33"/>
  <c r="F30" s="1"/>
  <c r="F29" s="1"/>
  <c r="E33"/>
  <c r="E30" s="1"/>
  <c r="D33"/>
  <c r="D30" s="1"/>
  <c r="D29" s="1"/>
  <c r="C33"/>
  <c r="C30" s="1"/>
  <c r="C29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51" i="13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G33"/>
  <c r="G30" s="1"/>
  <c r="F33"/>
  <c r="F30" s="1"/>
  <c r="E33"/>
  <c r="E30" s="1"/>
  <c r="D33"/>
  <c r="D30" s="1"/>
  <c r="D29" s="1"/>
  <c r="C33"/>
  <c r="C30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F11" s="1"/>
  <c r="E14"/>
  <c r="D14"/>
  <c r="C14"/>
  <c r="C11" s="1"/>
  <c r="I51" i="12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I29" s="1"/>
  <c r="I28" s="1"/>
  <c r="H33"/>
  <c r="H30" s="1"/>
  <c r="G33"/>
  <c r="G30" s="1"/>
  <c r="F33"/>
  <c r="F30" s="1"/>
  <c r="F29" s="1"/>
  <c r="F28" s="1"/>
  <c r="E33"/>
  <c r="E30" s="1"/>
  <c r="E29" s="1"/>
  <c r="D33"/>
  <c r="D30" s="1"/>
  <c r="C33"/>
  <c r="C30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28" i="24" l="1"/>
  <c r="F28"/>
  <c r="H29"/>
  <c r="H28" s="1"/>
  <c r="G29"/>
  <c r="G28" s="1"/>
  <c r="I11"/>
  <c r="H11"/>
  <c r="G11"/>
  <c r="F28" i="14"/>
  <c r="I29"/>
  <c r="I28" s="1"/>
  <c r="G29"/>
  <c r="G28" s="1"/>
  <c r="I11"/>
  <c r="H11"/>
  <c r="G11"/>
  <c r="I29" i="13"/>
  <c r="I28" s="1"/>
  <c r="H29"/>
  <c r="H28" s="1"/>
  <c r="G29"/>
  <c r="G28" s="1"/>
  <c r="F29"/>
  <c r="F28" s="1"/>
  <c r="F10" s="1"/>
  <c r="G11"/>
  <c r="I11"/>
  <c r="H11"/>
  <c r="C29" i="12"/>
  <c r="G29"/>
  <c r="D29"/>
  <c r="H29"/>
  <c r="H28" s="1"/>
  <c r="H11"/>
  <c r="G11"/>
  <c r="I11"/>
  <c r="I10" s="1"/>
  <c r="F11" i="24"/>
  <c r="F11" i="12"/>
  <c r="F10" s="1"/>
  <c r="F11" i="14"/>
  <c r="E28" i="24"/>
  <c r="E11"/>
  <c r="E29" i="14"/>
  <c r="E28" s="1"/>
  <c r="E11"/>
  <c r="E29" i="13"/>
  <c r="E28" s="1"/>
  <c r="E10" s="1"/>
  <c r="E11"/>
  <c r="E28" i="12"/>
  <c r="E11"/>
  <c r="D29" i="24"/>
  <c r="D28" s="1"/>
  <c r="D11"/>
  <c r="D11" i="14"/>
  <c r="D11" i="13"/>
  <c r="D11" i="12"/>
  <c r="D10" s="1"/>
  <c r="C28" i="24"/>
  <c r="C11"/>
  <c r="C10" s="1"/>
  <c r="C11" i="14"/>
  <c r="C29" i="13"/>
  <c r="C28" s="1"/>
  <c r="C10" s="1"/>
  <c r="C11" i="12"/>
  <c r="I10" i="24"/>
  <c r="C28" i="14"/>
  <c r="D28"/>
  <c r="H28"/>
  <c r="D28" i="13"/>
  <c r="D10" s="1"/>
  <c r="C28" i="12"/>
  <c r="G28"/>
  <c r="D28"/>
  <c r="H10" i="24" l="1"/>
  <c r="G10"/>
  <c r="F10"/>
  <c r="E10" i="14"/>
  <c r="F10"/>
  <c r="I10"/>
  <c r="C10"/>
  <c r="H10"/>
  <c r="G10"/>
  <c r="I10" i="13"/>
  <c r="G10"/>
  <c r="H10"/>
  <c r="E10" i="12"/>
  <c r="H10"/>
  <c r="G10"/>
  <c r="E10" i="24"/>
  <c r="D10"/>
  <c r="D10" i="14"/>
  <c r="C10" i="12"/>
  <c r="I51" i="11" l="1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I29" s="1"/>
  <c r="H33"/>
  <c r="H30" s="1"/>
  <c r="G33"/>
  <c r="G30" s="1"/>
  <c r="F33"/>
  <c r="E33"/>
  <c r="E30" s="1"/>
  <c r="D33"/>
  <c r="D30" s="1"/>
  <c r="D29" s="1"/>
  <c r="C33"/>
  <c r="C30" s="1"/>
  <c r="F30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28" l="1"/>
  <c r="H29"/>
  <c r="G29"/>
  <c r="G28" s="1"/>
  <c r="F29"/>
  <c r="F28" s="1"/>
  <c r="I11"/>
  <c r="H11"/>
  <c r="G11"/>
  <c r="F11"/>
  <c r="E29"/>
  <c r="E28" s="1"/>
  <c r="E11"/>
  <c r="D11"/>
  <c r="C29"/>
  <c r="C28" s="1"/>
  <c r="C11"/>
  <c r="D28"/>
  <c r="H28"/>
  <c r="I51" i="10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I29" s="1"/>
  <c r="H33"/>
  <c r="H30" s="1"/>
  <c r="H29" s="1"/>
  <c r="G33"/>
  <c r="G30" s="1"/>
  <c r="G29" s="1"/>
  <c r="F33"/>
  <c r="E33"/>
  <c r="E30" s="1"/>
  <c r="D33"/>
  <c r="D30" s="1"/>
  <c r="C33"/>
  <c r="C30" s="1"/>
  <c r="C29" s="1"/>
  <c r="F30"/>
  <c r="F29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D11" s="1"/>
  <c r="C14"/>
  <c r="I51" i="9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G33"/>
  <c r="G30" s="1"/>
  <c r="F33"/>
  <c r="E33"/>
  <c r="E30" s="1"/>
  <c r="E29" s="1"/>
  <c r="D33"/>
  <c r="D30" s="1"/>
  <c r="D29" s="1"/>
  <c r="C33"/>
  <c r="C30" s="1"/>
  <c r="F30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C11" s="1"/>
  <c r="I51" i="8"/>
  <c r="H51"/>
  <c r="G51"/>
  <c r="F51"/>
  <c r="E51"/>
  <c r="D51"/>
  <c r="C51"/>
  <c r="I46"/>
  <c r="I43" s="1"/>
  <c r="H46"/>
  <c r="G46"/>
  <c r="F46"/>
  <c r="F43" s="1"/>
  <c r="E46"/>
  <c r="E43" s="1"/>
  <c r="D46"/>
  <c r="C46"/>
  <c r="H43"/>
  <c r="G43"/>
  <c r="D43"/>
  <c r="C43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H29" s="1"/>
  <c r="G33"/>
  <c r="G30" s="1"/>
  <c r="F33"/>
  <c r="F30" s="1"/>
  <c r="F29" s="1"/>
  <c r="E33"/>
  <c r="E30" s="1"/>
  <c r="D33"/>
  <c r="D30" s="1"/>
  <c r="D29" s="1"/>
  <c r="C33"/>
  <c r="C30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51" i="7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I29" s="1"/>
  <c r="H33"/>
  <c r="H30" s="1"/>
  <c r="H29" s="1"/>
  <c r="G33"/>
  <c r="G30" s="1"/>
  <c r="G29" s="1"/>
  <c r="F33"/>
  <c r="F30" s="1"/>
  <c r="E33"/>
  <c r="E30" s="1"/>
  <c r="D33"/>
  <c r="D30" s="1"/>
  <c r="C33"/>
  <c r="C30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51" i="6"/>
  <c r="H51"/>
  <c r="G51"/>
  <c r="F51"/>
  <c r="E51"/>
  <c r="D51"/>
  <c r="C51"/>
  <c r="I46"/>
  <c r="I43" s="1"/>
  <c r="H46"/>
  <c r="H43" s="1"/>
  <c r="G46"/>
  <c r="G43" s="1"/>
  <c r="F46"/>
  <c r="F43" s="1"/>
  <c r="E46"/>
  <c r="E43" s="1"/>
  <c r="D46"/>
  <c r="D43" s="1"/>
  <c r="C46"/>
  <c r="C43" s="1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G33"/>
  <c r="G30" s="1"/>
  <c r="F33"/>
  <c r="E33"/>
  <c r="E30" s="1"/>
  <c r="E29" s="1"/>
  <c r="D33"/>
  <c r="D30" s="1"/>
  <c r="C33"/>
  <c r="C30" s="1"/>
  <c r="F30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D11" s="1"/>
  <c r="C14"/>
  <c r="F10" i="11" l="1"/>
  <c r="I10"/>
  <c r="H10"/>
  <c r="G10"/>
  <c r="G28" i="10"/>
  <c r="H28"/>
  <c r="F28"/>
  <c r="G11"/>
  <c r="G10" s="1"/>
  <c r="I11"/>
  <c r="H11"/>
  <c r="I29" i="9"/>
  <c r="H29"/>
  <c r="H28" s="1"/>
  <c r="G29"/>
  <c r="G28" s="1"/>
  <c r="G10" s="1"/>
  <c r="F29"/>
  <c r="F28" s="1"/>
  <c r="G11"/>
  <c r="H11"/>
  <c r="I11"/>
  <c r="F28" i="8"/>
  <c r="I29"/>
  <c r="I28" s="1"/>
  <c r="G29"/>
  <c r="G28" s="1"/>
  <c r="H28"/>
  <c r="G11"/>
  <c r="I11"/>
  <c r="H11"/>
  <c r="I28" i="7"/>
  <c r="F29"/>
  <c r="F28" s="1"/>
  <c r="I11"/>
  <c r="H11"/>
  <c r="G11"/>
  <c r="I29" i="6"/>
  <c r="I28" s="1"/>
  <c r="H29"/>
  <c r="H28" s="1"/>
  <c r="G29"/>
  <c r="F29"/>
  <c r="F28" s="1"/>
  <c r="I11"/>
  <c r="I10" s="1"/>
  <c r="H11"/>
  <c r="G11"/>
  <c r="F11" i="7"/>
  <c r="F11" i="6"/>
  <c r="F11" i="10"/>
  <c r="F11" i="9"/>
  <c r="F11" i="8"/>
  <c r="E10" i="11"/>
  <c r="E29" i="10"/>
  <c r="E11"/>
  <c r="E11" i="9"/>
  <c r="E29" i="8"/>
  <c r="E28" s="1"/>
  <c r="E11"/>
  <c r="E29" i="7"/>
  <c r="E28" s="1"/>
  <c r="E11"/>
  <c r="E28" i="6"/>
  <c r="E11"/>
  <c r="E10" s="1"/>
  <c r="D10" i="11"/>
  <c r="D29" i="10"/>
  <c r="D28" s="1"/>
  <c r="D10" s="1"/>
  <c r="D28" i="9"/>
  <c r="D11"/>
  <c r="D28" i="8"/>
  <c r="D11"/>
  <c r="D29" i="7"/>
  <c r="D28" s="1"/>
  <c r="D11"/>
  <c r="D29" i="6"/>
  <c r="D28" s="1"/>
  <c r="D10" s="1"/>
  <c r="C10" i="11"/>
  <c r="C28" i="10"/>
  <c r="C11"/>
  <c r="C10" s="1"/>
  <c r="C29" i="9"/>
  <c r="C28" s="1"/>
  <c r="C29" i="8"/>
  <c r="C28" s="1"/>
  <c r="C11"/>
  <c r="C29" i="7"/>
  <c r="C11"/>
  <c r="C29" i="6"/>
  <c r="C28" s="1"/>
  <c r="C11"/>
  <c r="E28" i="10"/>
  <c r="I28"/>
  <c r="C10" i="9"/>
  <c r="E28"/>
  <c r="I28"/>
  <c r="C28" i="7"/>
  <c r="G28"/>
  <c r="H28"/>
  <c r="G28" i="6"/>
  <c r="G10" s="1"/>
  <c r="F10" i="10" l="1"/>
  <c r="H10"/>
  <c r="I10"/>
  <c r="H10" i="9"/>
  <c r="F10"/>
  <c r="I10"/>
  <c r="F10" i="8"/>
  <c r="E10"/>
  <c r="I10"/>
  <c r="G10"/>
  <c r="H10"/>
  <c r="I10" i="7"/>
  <c r="F10"/>
  <c r="H10"/>
  <c r="G10"/>
  <c r="E10"/>
  <c r="F10" i="6"/>
  <c r="H10"/>
  <c r="E10" i="10"/>
  <c r="E10" i="9"/>
  <c r="D10"/>
  <c r="D10" i="8"/>
  <c r="D10" i="7"/>
  <c r="C10" i="8"/>
  <c r="C10" i="7"/>
  <c r="C10" i="6"/>
  <c r="I51" i="5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G33"/>
  <c r="G30" s="1"/>
  <c r="G29" s="1"/>
  <c r="F33"/>
  <c r="E33"/>
  <c r="E30" s="1"/>
  <c r="D33"/>
  <c r="D30" s="1"/>
  <c r="C33"/>
  <c r="C30" s="1"/>
  <c r="C29" s="1"/>
  <c r="F30"/>
  <c r="F29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F11" s="1"/>
  <c r="E14"/>
  <c r="D14"/>
  <c r="C14"/>
  <c r="F28" l="1"/>
  <c r="H29"/>
  <c r="D29"/>
  <c r="G11"/>
  <c r="I11"/>
  <c r="H11"/>
  <c r="E11"/>
  <c r="D11"/>
  <c r="C11"/>
  <c r="E29"/>
  <c r="E28" s="1"/>
  <c r="I29"/>
  <c r="I28" s="1"/>
  <c r="F10"/>
  <c r="C28"/>
  <c r="G28"/>
  <c r="G10" s="1"/>
  <c r="D28"/>
  <c r="H28"/>
  <c r="I10" l="1"/>
  <c r="H10"/>
  <c r="E10"/>
  <c r="D10"/>
  <c r="C10"/>
  <c r="I51" i="3"/>
  <c r="H51"/>
  <c r="G51"/>
  <c r="F51"/>
  <c r="E51"/>
  <c r="D51"/>
  <c r="C51"/>
  <c r="I46"/>
  <c r="I43" s="1"/>
  <c r="H46"/>
  <c r="H43" s="1"/>
  <c r="G46"/>
  <c r="G43" s="1"/>
  <c r="F46"/>
  <c r="E46"/>
  <c r="E43" s="1"/>
  <c r="D46"/>
  <c r="D43" s="1"/>
  <c r="C46"/>
  <c r="C43" s="1"/>
  <c r="F43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H29" s="1"/>
  <c r="H28" s="1"/>
  <c r="G33"/>
  <c r="G30" s="1"/>
  <c r="F33"/>
  <c r="E33"/>
  <c r="E30" s="1"/>
  <c r="E29" s="1"/>
  <c r="D33"/>
  <c r="D30" s="1"/>
  <c r="D29" s="1"/>
  <c r="D28" s="1"/>
  <c r="C33"/>
  <c r="C30" s="1"/>
  <c r="C29" s="1"/>
  <c r="C28" s="1"/>
  <c r="F30"/>
  <c r="F29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F11" s="1"/>
  <c r="E14"/>
  <c r="E11" s="1"/>
  <c r="D14"/>
  <c r="D11" s="1"/>
  <c r="D10" s="1"/>
  <c r="C14"/>
  <c r="C11"/>
  <c r="F28" l="1"/>
  <c r="F10" s="1"/>
  <c r="I29"/>
  <c r="G29"/>
  <c r="G28" s="1"/>
  <c r="H11"/>
  <c r="H10" s="1"/>
  <c r="I11"/>
  <c r="G11"/>
  <c r="C10"/>
  <c r="E28"/>
  <c r="E10" s="1"/>
  <c r="I28"/>
  <c r="G10" l="1"/>
  <c r="I10"/>
  <c r="I51" i="2"/>
  <c r="H51"/>
  <c r="G51"/>
  <c r="F51"/>
  <c r="E51"/>
  <c r="D51"/>
  <c r="C51"/>
  <c r="I46"/>
  <c r="I43" s="1"/>
  <c r="H46"/>
  <c r="H43" s="1"/>
  <c r="G46"/>
  <c r="G43" s="1"/>
  <c r="F46"/>
  <c r="F43" s="1"/>
  <c r="E46"/>
  <c r="E43" s="1"/>
  <c r="D46"/>
  <c r="D43" s="1"/>
  <c r="C46"/>
  <c r="C43" s="1"/>
  <c r="I40"/>
  <c r="H40"/>
  <c r="G40"/>
  <c r="F40"/>
  <c r="E40"/>
  <c r="D40"/>
  <c r="C40"/>
  <c r="I37"/>
  <c r="H37"/>
  <c r="G37"/>
  <c r="F37"/>
  <c r="E37"/>
  <c r="D37"/>
  <c r="C37"/>
  <c r="I33"/>
  <c r="I30" s="1"/>
  <c r="H33"/>
  <c r="H30" s="1"/>
  <c r="G33"/>
  <c r="G30" s="1"/>
  <c r="F33"/>
  <c r="F30" s="1"/>
  <c r="E33"/>
  <c r="E30" s="1"/>
  <c r="D33"/>
  <c r="D30" s="1"/>
  <c r="C33"/>
  <c r="C30" s="1"/>
  <c r="I26"/>
  <c r="H26"/>
  <c r="G26"/>
  <c r="F26"/>
  <c r="E26"/>
  <c r="D26"/>
  <c r="C26"/>
  <c r="I23"/>
  <c r="H23"/>
  <c r="G23"/>
  <c r="F23"/>
  <c r="E23"/>
  <c r="D23"/>
  <c r="C23"/>
  <c r="I20"/>
  <c r="H20"/>
  <c r="G20"/>
  <c r="F20"/>
  <c r="E20"/>
  <c r="D20"/>
  <c r="C20"/>
  <c r="I14"/>
  <c r="H14"/>
  <c r="G14"/>
  <c r="F14"/>
  <c r="E14"/>
  <c r="D14"/>
  <c r="C14"/>
  <c r="I29" l="1"/>
  <c r="I28" s="1"/>
  <c r="G11"/>
  <c r="F11"/>
  <c r="E29"/>
  <c r="E28" s="1"/>
  <c r="C29"/>
  <c r="C28" s="1"/>
  <c r="C11"/>
  <c r="F29"/>
  <c r="F28" s="1"/>
  <c r="G29"/>
  <c r="G28" s="1"/>
  <c r="H29"/>
  <c r="H28" s="1"/>
  <c r="H11"/>
  <c r="I11"/>
  <c r="E11"/>
  <c r="D29"/>
  <c r="D28" s="1"/>
  <c r="D11"/>
  <c r="E10" l="1"/>
  <c r="I10"/>
  <c r="G10"/>
  <c r="F10"/>
  <c r="H10"/>
  <c r="D10"/>
  <c r="C10"/>
</calcChain>
</file>

<file path=xl/sharedStrings.xml><?xml version="1.0" encoding="utf-8"?>
<sst xmlns="http://schemas.openxmlformats.org/spreadsheetml/2006/main" count="1275" uniqueCount="112">
  <si>
    <t>ПРОГНОЗ ПОСТУПЛЕНИЙ НАЛОГОВЫХ И НЕНАЛОГОВЫХ ДОХОДОВ</t>
  </si>
  <si>
    <t>тыс. рублей</t>
  </si>
  <si>
    <t>Код бюджетной классификации</t>
  </si>
  <si>
    <t>Наименование налога</t>
  </si>
  <si>
    <t>2020-2022 год</t>
  </si>
  <si>
    <t>6 месяцев</t>
  </si>
  <si>
    <t>год</t>
  </si>
  <si>
    <t>факт 6 месяцев</t>
  </si>
  <si>
    <t>Ожидаемое за год</t>
  </si>
  <si>
    <t>Прогноз 2020 года</t>
  </si>
  <si>
    <t>Прогноз 2021 года</t>
  </si>
  <si>
    <t>Прогноз 2022 года</t>
  </si>
  <si>
    <t xml:space="preserve">1 00 00000 00 0000 000 </t>
  </si>
  <si>
    <t>ВСЕГО НАЛОГОВЫЕ И НЕНАЛОГОВЫЕ ДОХОДЫ</t>
  </si>
  <si>
    <t>ВСЕГО НАЛОГОВЫЕ ДОХОДЫ</t>
  </si>
  <si>
    <t xml:space="preserve">1 01 02000 01 0000 110 </t>
  </si>
  <si>
    <t>Налог на доходы физических лиц</t>
  </si>
  <si>
    <t>Доходы от уплаты акцизов на нефтепродукты</t>
  </si>
  <si>
    <t xml:space="preserve">1 05 01000 00 0000 110 </t>
  </si>
  <si>
    <t xml:space="preserve">Налог, взимаемый в связи с применением упрощенной системы налогообложения </t>
  </si>
  <si>
    <t>1 05 01010 00 0000 110</t>
  </si>
  <si>
    <t>Налог, взимаемый с налогоплательщиков, выбравших в качестве объекта налогообложения  доходы</t>
  </si>
  <si>
    <t>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</si>
  <si>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налог)</t>
  </si>
  <si>
    <t>1 05 01050 00 0000 110</t>
  </si>
  <si>
    <t>Минимальный налог, взимаемый в связи с применением упрощенной системы налогообложения (за налоговые периоды, истекшие до 01 .01.2016 г)</t>
  </si>
  <si>
    <t xml:space="preserve">1 05 03000 01 0000 110 </t>
  </si>
  <si>
    <t xml:space="preserve">Единый сельскохозяйственный налог </t>
  </si>
  <si>
    <t xml:space="preserve">1 06 01000 10 0000 110 </t>
  </si>
  <si>
    <t>Налог на имущество физических лиц</t>
  </si>
  <si>
    <t xml:space="preserve">1 06 04000 02 0000 110 </t>
  </si>
  <si>
    <t>Транспортный налог</t>
  </si>
  <si>
    <t>1 06 04011 02 0000 110</t>
  </si>
  <si>
    <t>Транспортный налог с организаций</t>
  </si>
  <si>
    <t xml:space="preserve">1 06 04012 02 0000 110 </t>
  </si>
  <si>
    <t>Транспортный налог с физических лиц</t>
  </si>
  <si>
    <t xml:space="preserve">1 06 06000 00 0000 110 </t>
  </si>
  <si>
    <t>Земельный налог</t>
  </si>
  <si>
    <t>1 06 06033 10 0000 110</t>
  </si>
  <si>
    <t>Земельный налог с организаций</t>
  </si>
  <si>
    <t>1 06 06043 10 0000 110</t>
  </si>
  <si>
    <t>Земельный налог с физических лиц</t>
  </si>
  <si>
    <t>1 08 00000 00 0000 000</t>
  </si>
  <si>
    <t>ГОСУДАРСТВЕННАЯ ПОШЛИНА</t>
  </si>
  <si>
    <t>1 08 04020 01 0000 110</t>
  </si>
  <si>
    <t xml:space="preserve">Государственная     пошлина     за     совершение     нотариальных действий должностными лицами органов   местного   самоуправления,   уполномоченными    в  соответствии с законодательными актами Российской  Федерации на совершение нотариальных действий
</t>
  </si>
  <si>
    <t>ВСЕГО 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</si>
  <si>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</si>
  <si>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</si>
  <si>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</si>
  <si>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</si>
  <si>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</si>
  <si>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</si>
  <si>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</si>
  <si>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</si>
  <si>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муниципального имущества, ВСЕГО</t>
  </si>
  <si>
    <t>в том числе:</t>
  </si>
  <si>
    <t>1 11 05030 00 0000 120</t>
  </si>
  <si>
    <t xml:space="preserve"> -доходы от сдачи в аренду имущества, находящегося в оперативном управлении органов местного самоуправления и созданных ими учреждений (за исключением имущества бюджетных и автономных учреждений)</t>
  </si>
  <si>
    <t>1 11 05070 00 0000 120</t>
  </si>
  <si>
    <t xml:space="preserve"> -доходы от сдачи в аренду имущества, составляющего муниципальную казну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</si>
  <si>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</si>
  <si>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ВСЕГО:</t>
  </si>
  <si>
    <t>1 11 09040 00 0000 120</t>
  </si>
  <si>
    <t xml:space="preserve"> -прочие доходы от использования имущества, находящегося в муниципальной собственности (за исключением имущества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</si>
  <si>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</si>
  <si>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 (РАБОТ)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</si>
  <si>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</si>
  <si>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</si>
  <si>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</si>
  <si>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</si>
  <si>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</si>
  <si>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</si>
  <si>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1 14 01000 00 0000 410</t>
  </si>
  <si>
    <t xml:space="preserve">Доходы от продажи квартир 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</si>
  <si>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</si>
  <si>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</si>
  <si>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</si>
  <si>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</si>
  <si>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</si>
  <si>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</si>
  <si>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</si>
  <si>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</si>
  <si>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</si>
  <si>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</si>
  <si>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</si>
  <si>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</si>
  <si>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</si>
  <si>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</si>
  <si>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</si>
  <si>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</si>
  <si>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1 17 05000 00 0000 180</t>
  </si>
  <si>
    <t>Прочие неналоговые доходы</t>
  </si>
  <si>
    <t>факт 2019 г.</t>
  </si>
  <si>
    <t>2020 г.</t>
  </si>
  <si>
    <t xml:space="preserve">1 03 02000 01 0000 110 </t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</si>
  <si>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ОСИНОВОРЕЧЕНСКОГО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</si>
  <si>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АНАСТАСЬЕВСКОГО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</si>
  <si>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СЕЛЬСКОГО ПОСЕЛЕНИЯ "СЕЛО БЫЧИХА"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</si>
  <si>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ВОСТОЧНОГО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</si>
  <si>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ГАЛКИНСКОГО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</si>
  <si>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ДРУЖБИНСКОГО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</si>
  <si>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ЕЛАБУЖСКОГО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</si>
  <si>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КОРСАКОВСКОГО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</si>
  <si>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СЕЛЬСКОГО ПОСЕЛЕНИЯ "СЕЛО ИЛЬИНКА"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</si>
  <si>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СЕЛЬСКОГО ПОСЕЛЕНИЯ "СЕЛО КАЗАКЕВИЧЕВО"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</si>
  <si>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КНЯЗЕ-ВОЛКОНСКОГО СЕЛЬСКОГО ПОСЕЛЕНИЯ</t>
    </r>
  </si>
  <si>
    <r>
      <t xml:space="preserve">В БЮДЖЕТ </t>
    </r>
    <r>
      <rPr>
        <b/>
        <sz val="12"/>
        <color theme="1"/>
        <rFont val="Times New Roman"/>
        <family val="1"/>
        <charset val="204"/>
      </rPr>
      <t>КОРФОВСКОГО ГОРОДСКОГО ПОСЕЛЕНИЯ</t>
    </r>
  </si>
  <si>
    <t>Прогноз 2023 года</t>
  </si>
  <si>
    <t>2021-2023 год</t>
  </si>
  <si>
    <t>Приложение 1</t>
  </si>
  <si>
    <t>В БЮДЖЕТ РАКИТНЕНСКОГО СЕЛЬСКОГО ПОСЕЛЕНИЯ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</si>
</sst>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AC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2" fillId="0" borderId="0" xfId="1"/>
    <xf numFmtId="0" fontId="3" fillId="0" borderId="0" xfId="1" applyFont="1"/>
    <xf numFmtId="0" fontId="2" fillId="2" borderId="0" xfId="1" applyFill="1"/>
    <xf numFmtId="0" fontId="4" fillId="0" borderId="0" xfId="1" applyFont="1" applyAlignment="1">
      <alignment wrapText="1"/>
    </xf>
    <xf numFmtId="0" fontId="2" fillId="0" borderId="0" xfId="1" applyFill="1"/>
    <xf numFmtId="0" fontId="3" fillId="0" borderId="0" xfId="1" applyFont="1" applyFill="1"/>
    <xf numFmtId="0" fontId="4" fillId="0" borderId="0" xfId="1" applyFont="1" applyFill="1"/>
    <xf numFmtId="0" fontId="5" fillId="0" borderId="1" xfId="1" applyFont="1" applyBorder="1" applyAlignment="1">
      <alignment horizontal="centerContinuous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/>
    <xf numFmtId="0" fontId="8" fillId="2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/>
    <xf numFmtId="0" fontId="5" fillId="0" borderId="1" xfId="1" applyFont="1" applyBorder="1"/>
    <xf numFmtId="0" fontId="9" fillId="2" borderId="1" xfId="1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164" fontId="10" fillId="4" borderId="1" xfId="1" applyNumberFormat="1" applyFont="1" applyFill="1" applyBorder="1" applyAlignment="1">
      <alignment horizontal="right" vertical="center" wrapText="1"/>
    </xf>
    <xf numFmtId="0" fontId="11" fillId="4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top" wrapText="1"/>
    </xf>
    <xf numFmtId="164" fontId="5" fillId="0" borderId="1" xfId="1" applyNumberFormat="1" applyFont="1" applyFill="1" applyBorder="1"/>
    <xf numFmtId="0" fontId="7" fillId="4" borderId="1" xfId="1" applyFont="1" applyFill="1" applyBorder="1" applyAlignment="1">
      <alignment vertical="top" wrapText="1"/>
    </xf>
    <xf numFmtId="164" fontId="5" fillId="4" borderId="1" xfId="1" applyNumberFormat="1" applyFont="1" applyFill="1" applyBorder="1"/>
    <xf numFmtId="0" fontId="8" fillId="2" borderId="1" xfId="1" applyFont="1" applyFill="1" applyBorder="1" applyAlignment="1">
      <alignment vertical="top" wrapText="1"/>
    </xf>
    <xf numFmtId="164" fontId="5" fillId="2" borderId="1" xfId="1" applyNumberFormat="1" applyFont="1" applyFill="1" applyBorder="1"/>
    <xf numFmtId="0" fontId="7" fillId="0" borderId="1" xfId="1" applyFont="1" applyBorder="1" applyAlignment="1">
      <alignment vertical="top" wrapText="1"/>
    </xf>
    <xf numFmtId="164" fontId="5" fillId="0" borderId="1" xfId="1" applyNumberFormat="1" applyFont="1" applyBorder="1"/>
    <xf numFmtId="0" fontId="8" fillId="0" borderId="1" xfId="1" applyFont="1" applyBorder="1" applyAlignment="1">
      <alignment vertical="top" wrapText="1"/>
    </xf>
    <xf numFmtId="164" fontId="11" fillId="4" borderId="1" xfId="1" applyNumberFormat="1" applyFont="1" applyFill="1" applyBorder="1"/>
    <xf numFmtId="164" fontId="6" fillId="4" borderId="1" xfId="1" applyNumberFormat="1" applyFont="1" applyFill="1" applyBorder="1"/>
    <xf numFmtId="0" fontId="7" fillId="2" borderId="1" xfId="1" applyFont="1" applyFill="1" applyBorder="1" applyAlignment="1">
      <alignment vertical="top" wrapText="1"/>
    </xf>
    <xf numFmtId="164" fontId="6" fillId="2" borderId="1" xfId="1" applyNumberFormat="1" applyFont="1" applyFill="1" applyBorder="1"/>
    <xf numFmtId="0" fontId="9" fillId="2" borderId="1" xfId="1" applyFont="1" applyFill="1" applyBorder="1" applyAlignment="1">
      <alignment vertical="top" wrapText="1"/>
    </xf>
    <xf numFmtId="0" fontId="7" fillId="3" borderId="1" xfId="1" applyFont="1" applyFill="1" applyBorder="1" applyAlignment="1">
      <alignment vertical="top" wrapText="1"/>
    </xf>
    <xf numFmtId="164" fontId="6" fillId="3" borderId="1" xfId="1" applyNumberFormat="1" applyFont="1" applyFill="1" applyBorder="1"/>
    <xf numFmtId="0" fontId="7" fillId="4" borderId="2" xfId="1" applyFont="1" applyFill="1" applyBorder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1" xfId="2" applyFont="1" applyBorder="1" applyAlignment="1">
      <alignment horizontal="centerContinuous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0" fontId="7" fillId="4" borderId="1" xfId="2" applyFont="1" applyFill="1" applyBorder="1" applyAlignment="1">
      <alignment horizontal="left" vertical="top" wrapText="1"/>
    </xf>
    <xf numFmtId="164" fontId="10" fillId="4" borderId="1" xfId="2" applyNumberFormat="1" applyFont="1" applyFill="1" applyBorder="1" applyAlignment="1">
      <alignment horizontal="right" vertical="center" wrapText="1"/>
    </xf>
    <xf numFmtId="0" fontId="5" fillId="0" borderId="1" xfId="2" applyFont="1" applyBorder="1"/>
    <xf numFmtId="0" fontId="11" fillId="4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vertical="top" wrapText="1"/>
    </xf>
    <xf numFmtId="164" fontId="5" fillId="0" borderId="1" xfId="2" applyNumberFormat="1" applyFont="1" applyBorder="1"/>
    <xf numFmtId="0" fontId="7" fillId="4" borderId="1" xfId="2" applyFont="1" applyFill="1" applyBorder="1" applyAlignment="1">
      <alignment vertical="top" wrapText="1"/>
    </xf>
    <xf numFmtId="164" fontId="5" fillId="4" borderId="1" xfId="2" applyNumberFormat="1" applyFont="1" applyFill="1" applyBorder="1"/>
    <xf numFmtId="0" fontId="8" fillId="2" borderId="1" xfId="2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vertical="top" wrapText="1"/>
    </xf>
    <xf numFmtId="164" fontId="5" fillId="2" borderId="1" xfId="2" applyNumberFormat="1" applyFont="1" applyFill="1" applyBorder="1"/>
    <xf numFmtId="0" fontId="8" fillId="0" borderId="1" xfId="2" applyFont="1" applyBorder="1" applyAlignment="1">
      <alignment horizontal="left" vertical="top" wrapText="1"/>
    </xf>
    <xf numFmtId="0" fontId="8" fillId="0" borderId="1" xfId="2" applyFont="1" applyBorder="1" applyAlignment="1">
      <alignment vertical="top" wrapText="1"/>
    </xf>
    <xf numFmtId="0" fontId="7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/>
    <xf numFmtId="164" fontId="11" fillId="4" borderId="1" xfId="2" applyNumberFormat="1" applyFont="1" applyFill="1" applyBorder="1"/>
    <xf numFmtId="0" fontId="1" fillId="2" borderId="0" xfId="2" applyFill="1"/>
    <xf numFmtId="164" fontId="6" fillId="4" borderId="1" xfId="2" applyNumberFormat="1" applyFont="1" applyFill="1" applyBorder="1"/>
    <xf numFmtId="0" fontId="7" fillId="2" borderId="1" xfId="2" applyFont="1" applyFill="1" applyBorder="1" applyAlignment="1">
      <alignment vertical="top" wrapText="1"/>
    </xf>
    <xf numFmtId="164" fontId="6" fillId="2" borderId="1" xfId="2" applyNumberFormat="1" applyFont="1" applyFill="1" applyBorder="1"/>
    <xf numFmtId="0" fontId="9" fillId="2" borderId="1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vertical="top" wrapText="1"/>
    </xf>
    <xf numFmtId="0" fontId="7" fillId="3" borderId="1" xfId="2" applyFont="1" applyFill="1" applyBorder="1" applyAlignment="1">
      <alignment vertical="top" wrapText="1"/>
    </xf>
    <xf numFmtId="164" fontId="6" fillId="3" borderId="1" xfId="2" applyNumberFormat="1" applyFont="1" applyFill="1" applyBorder="1"/>
    <xf numFmtId="0" fontId="7" fillId="4" borderId="2" xfId="2" applyFont="1" applyFill="1" applyBorder="1" applyAlignment="1">
      <alignment vertical="top" wrapText="1"/>
    </xf>
    <xf numFmtId="0" fontId="7" fillId="2" borderId="2" xfId="2" applyFont="1" applyFill="1" applyBorder="1" applyAlignment="1">
      <alignment vertical="top" wrapText="1"/>
    </xf>
    <xf numFmtId="0" fontId="4" fillId="0" borderId="0" xfId="2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/>
    <xf numFmtId="0" fontId="12" fillId="0" borderId="0" xfId="1" applyFont="1"/>
    <xf numFmtId="0" fontId="12" fillId="0" borderId="0" xfId="1" applyFont="1" applyFill="1"/>
    <xf numFmtId="0" fontId="12" fillId="0" borderId="0" xfId="2" applyFont="1"/>
    <xf numFmtId="164" fontId="6" fillId="0" borderId="1" xfId="1" applyNumberFormat="1" applyFont="1" applyFill="1" applyBorder="1"/>
    <xf numFmtId="0" fontId="5" fillId="0" borderId="1" xfId="1" applyFont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F4BAC8"/>
      <color rgb="FFEFAC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96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9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 t="e">
        <f t="shared" ref="C10:I10" si="0">C11+C28</f>
        <v>#REF!</v>
      </c>
      <c r="D10" s="22" t="e">
        <f t="shared" si="0"/>
        <v>#REF!</v>
      </c>
      <c r="E10" s="22" t="e">
        <f t="shared" si="0"/>
        <v>#REF!</v>
      </c>
      <c r="F10" s="22" t="e">
        <f t="shared" si="0"/>
        <v>#REF!</v>
      </c>
      <c r="G10" s="22" t="e">
        <f t="shared" si="0"/>
        <v>#REF!</v>
      </c>
      <c r="H10" s="22" t="e">
        <f t="shared" si="0"/>
        <v>#REF!</v>
      </c>
      <c r="I10" s="22" t="e">
        <f t="shared" si="0"/>
        <v>#REF!</v>
      </c>
    </row>
    <row r="11" spans="1:9" s="5" customFormat="1">
      <c r="A11" s="13"/>
      <c r="B11" s="23" t="s">
        <v>14</v>
      </c>
      <c r="C11" s="22" t="e">
        <f>C12+C13+C14+C18+C19+C20+C23+C26</f>
        <v>#REF!</v>
      </c>
      <c r="D11" s="22" t="e">
        <f t="shared" ref="D11:I11" si="1">D12+D13+D14+D18+D19+D20+D23+D26</f>
        <v>#REF!</v>
      </c>
      <c r="E11" s="22" t="e">
        <f t="shared" si="1"/>
        <v>#REF!</v>
      </c>
      <c r="F11" s="22" t="e">
        <f t="shared" si="1"/>
        <v>#REF!</v>
      </c>
      <c r="G11" s="22" t="e">
        <f t="shared" si="1"/>
        <v>#REF!</v>
      </c>
      <c r="H11" s="22" t="e">
        <f t="shared" si="1"/>
        <v>#REF!</v>
      </c>
      <c r="I11" s="22" t="e">
        <f t="shared" si="1"/>
        <v>#REF!</v>
      </c>
    </row>
    <row r="12" spans="1:9" s="5" customFormat="1">
      <c r="A12" s="12" t="s">
        <v>15</v>
      </c>
      <c r="B12" s="24" t="s">
        <v>16</v>
      </c>
      <c r="C12" s="25" t="e">
        <f>Анастасьевское!C12+Бычиха!C12+Восточное!C12+Галкинское!C12+Дружбинское!C12+Елабужское!C12+Ильинка!C12+Казакевичево!C12+'Князе-Волконское'!C12+Корсаковское!C12+Корфовское!C12+#REF!+#REF!+#REF!+#REF!+#REF!+#REF!+#REF!+#REF!+#REF!+#REF!+Ракитненское!C12+#REF!+#REF!+#REF!+#REF!+#REF!</f>
        <v>#REF!</v>
      </c>
      <c r="D12" s="25" t="e">
        <f>Анастасьевское!D12+Бычиха!D12+Восточное!D12+Галкинское!D12+Дружбинское!D12+Елабужское!D12+Ильинка!D12+Казакевичево!D12+'Князе-Волконское'!D12+Корсаковское!D12+Корфовское!D12+#REF!+#REF!+#REF!+#REF!+#REF!+#REF!+#REF!+#REF!+#REF!+#REF!+Ракитненское!D12+#REF!+#REF!+#REF!+#REF!+#REF!</f>
        <v>#REF!</v>
      </c>
      <c r="E12" s="25" t="e">
        <f>Анастасьевское!E12+Бычиха!E12+Восточное!E12+Галкинское!E12+Дружбинское!E12+Елабужское!E12+Ильинка!E12+Казакевичево!E12+'Князе-Волконское'!E12+Корсаковское!E12+Корфовское!E12+#REF!+#REF!+#REF!+#REF!+#REF!+#REF!+#REF!+#REF!+#REF!+#REF!+Ракитненское!E12+#REF!+#REF!+#REF!+#REF!+#REF!</f>
        <v>#REF!</v>
      </c>
      <c r="F12" s="25" t="e">
        <f>Анастасьевское!F12+Бычиха!F12+Восточное!F12+Галкинское!F12+Дружбинское!F12+Елабужское!F12+Ильинка!F12+Казакевичево!F12+'Князе-Волконское'!F12+Корсаковское!F12+Корфовское!F12+#REF!+#REF!+#REF!+#REF!+#REF!+#REF!+#REF!+#REF!+#REF!+#REF!+Ракитненское!F12+#REF!+#REF!+#REF!+#REF!+#REF!</f>
        <v>#REF!</v>
      </c>
      <c r="G12" s="25" t="e">
        <f>Анастасьевское!G12+Бычиха!G12+Восточное!G12+Галкинское!G12+Дружбинское!G12+Елабужское!G12+Ильинка!G12+Казакевичево!G12+'Князе-Волконское'!G12+Корсаковское!G12+Корфовское!G12+#REF!+#REF!+#REF!+#REF!+#REF!+#REF!+#REF!+#REF!+#REF!+#REF!+Ракитненское!G12+#REF!+#REF!+#REF!+#REF!+#REF!</f>
        <v>#REF!</v>
      </c>
      <c r="H12" s="25" t="e">
        <f>Анастасьевское!H12+Бычиха!H12+Восточное!H12+Галкинское!H12+Дружбинское!H12+Елабужское!H12+Ильинка!H12+Казакевичево!H12+'Князе-Волконское'!H12+Корсаковское!H12+Корфовское!H12+#REF!+#REF!+#REF!+#REF!+#REF!+#REF!+#REF!+#REF!+#REF!+#REF!+Ракитненское!H12+#REF!+#REF!+#REF!+#REF!+#REF!</f>
        <v>#REF!</v>
      </c>
      <c r="I12" s="25" t="e">
        <f>Анастасьевское!I12+Бычиха!I12+Восточное!I12+Галкинское!I12+Дружбинское!I12+Елабужское!I12+Ильинка!I12+Казакевичево!I12+'Князе-Волконское'!I12+Корсаковское!I12+Корфовское!I12+#REF!+#REF!+#REF!+#REF!+#REF!+#REF!+#REF!+#REF!+#REF!+#REF!+Ракитненское!I12+#REF!+#REF!+#REF!+#REF!+#REF!</f>
        <v>#REF!</v>
      </c>
    </row>
    <row r="13" spans="1:9" s="5" customFormat="1" ht="25.5">
      <c r="A13" s="12" t="s">
        <v>95</v>
      </c>
      <c r="B13" s="24" t="s">
        <v>17</v>
      </c>
      <c r="C13" s="25" t="e">
        <f>Анастасьевское!C13+Бычиха!C13+Восточное!C13+Галкинское!C13+Дружбинское!C13+Елабужское!C13+Ильинка!C13+Казакевичево!C13+'Князе-Волконское'!C13+Корсаковское!C13+Корфовское!C13+#REF!+#REF!+#REF!+#REF!+#REF!+#REF!+#REF!+#REF!+#REF!+#REF!+Ракитненское!C13+#REF!+#REF!+#REF!+#REF!+#REF!</f>
        <v>#REF!</v>
      </c>
      <c r="D13" s="25" t="e">
        <f>Анастасьевское!D13+Бычиха!D13+Восточное!D13+Галкинское!D13+Дружбинское!D13+Елабужское!D13+Ильинка!D13+Казакевичево!D13+'Князе-Волконское'!D13+Корсаковское!D13+Корфовское!D13+#REF!+#REF!+#REF!+#REF!+#REF!+#REF!+#REF!+#REF!+#REF!+#REF!+Ракитненское!D13+#REF!+#REF!+#REF!+#REF!+#REF!</f>
        <v>#REF!</v>
      </c>
      <c r="E13" s="25" t="e">
        <f>Анастасьевское!E13+Бычиха!E13+Восточное!E13+Галкинское!E13+Дружбинское!E13+Елабужское!E13+Ильинка!E13+Казакевичево!E13+'Князе-Волконское'!E13+Корсаковское!E13+Корфовское!E13+#REF!+#REF!+#REF!+#REF!+#REF!+#REF!+#REF!+#REF!+#REF!+#REF!+Ракитненское!E13+#REF!+#REF!+#REF!+#REF!+#REF!</f>
        <v>#REF!</v>
      </c>
      <c r="F13" s="25" t="e">
        <f>Анастасьевское!F13+Бычиха!F13+Восточное!F13+Галкинское!F13+Дружбинское!F13+Елабужское!F13+Ильинка!F13+Казакевичево!F13+'Князе-Волконское'!F13+Корсаковское!F13+Корфовское!F13+#REF!+#REF!+#REF!+#REF!+#REF!+#REF!+#REF!+#REF!+#REF!+#REF!+Ракитненское!F13+#REF!+#REF!+#REF!+#REF!+#REF!</f>
        <v>#REF!</v>
      </c>
      <c r="G13" s="25" t="e">
        <f>Анастасьевское!G13+Бычиха!G13+Восточное!G13+Галкинское!G13+Дружбинское!G13+Елабужское!G13+Ильинка!G13+Казакевичево!G13+'Князе-Волконское'!G13+Корсаковское!G13+Корфовское!G13+#REF!+#REF!+#REF!+#REF!+#REF!+#REF!+#REF!+#REF!+#REF!+#REF!+Ракитненское!G13+#REF!+#REF!+#REF!+#REF!+#REF!</f>
        <v>#REF!</v>
      </c>
      <c r="H13" s="25" t="e">
        <f>Анастасьевское!H13+Бычиха!H13+Восточное!H13+Галкинское!H13+Дружбинское!H13+Елабужское!H13+Ильинка!H13+Казакевичево!H13+'Князе-Волконское'!H13+Корсаковское!H13+Корфовское!H13+#REF!+#REF!+#REF!+#REF!+#REF!+#REF!+#REF!+#REF!+#REF!+#REF!+Ракитненское!H13+#REF!+#REF!+#REF!+#REF!+#REF!</f>
        <v>#REF!</v>
      </c>
      <c r="I13" s="25" t="e">
        <f>Анастасьевское!I13+Бычиха!I13+Восточное!I13+Галкинское!I13+Дружбинское!I13+Елабужское!I13+Ильинка!I13+Казакевичево!I13+'Князе-Волконское'!I13+Корсаковское!I13+Корфовское!I13+#REF!+#REF!+#REF!+#REF!+#REF!+#REF!+#REF!+#REF!+#REF!+#REF!+Ракитненское!I13+#REF!+#REF!+#REF!+#REF!+#REF!</f>
        <v>#REF!</v>
      </c>
    </row>
    <row r="14" spans="1:9" ht="25.5">
      <c r="A14" s="12" t="s">
        <v>18</v>
      </c>
      <c r="B14" s="26" t="s">
        <v>19</v>
      </c>
      <c r="C14" s="27" t="e">
        <f t="shared" ref="C14:I14" si="2">C15+C16+C17</f>
        <v>#REF!</v>
      </c>
      <c r="D14" s="27" t="e">
        <f t="shared" si="2"/>
        <v>#REF!</v>
      </c>
      <c r="E14" s="27" t="e">
        <f t="shared" si="2"/>
        <v>#REF!</v>
      </c>
      <c r="F14" s="27" t="e">
        <f t="shared" si="2"/>
        <v>#REF!</v>
      </c>
      <c r="G14" s="27" t="e">
        <f t="shared" si="2"/>
        <v>#REF!</v>
      </c>
      <c r="H14" s="27" t="e">
        <f t="shared" si="2"/>
        <v>#REF!</v>
      </c>
      <c r="I14" s="27" t="e">
        <f t="shared" si="2"/>
        <v>#REF!</v>
      </c>
    </row>
    <row r="15" spans="1:9" ht="38.25">
      <c r="A15" s="14" t="s">
        <v>20</v>
      </c>
      <c r="B15" s="28" t="s">
        <v>21</v>
      </c>
      <c r="C15" s="25" t="e">
        <f>Анастасьевское!C15+Бычиха!C15+Восточное!C15+Галкинское!C15+Дружбинское!C15+Елабужское!C15+Ильинка!C15+Казакевичево!C15+'Князе-Волконское'!C15+Корсаковское!C15+Корфовское!C15+#REF!+#REF!+#REF!+#REF!+#REF!+#REF!+#REF!+#REF!+#REF!+#REF!+Ракитненское!C15+#REF!+#REF!+#REF!+#REF!+#REF!</f>
        <v>#REF!</v>
      </c>
      <c r="D15" s="25" t="e">
        <f>Анастасьевское!D15+Бычиха!D15+Восточное!D15+Галкинское!D15+Дружбинское!D15+Елабужское!D15+Ильинка!D15+Казакевичево!D15+'Князе-Волконское'!D15+Корсаковское!D15+Корфовское!D15+#REF!+#REF!+#REF!+#REF!+#REF!+#REF!+#REF!+#REF!+#REF!+#REF!+Ракитненское!D15+#REF!+#REF!+#REF!+#REF!+#REF!</f>
        <v>#REF!</v>
      </c>
      <c r="E15" s="25" t="e">
        <f>Анастасьевское!E15+Бычиха!E15+Восточное!E15+Галкинское!E15+Дружбинское!E15+Елабужское!E15+Ильинка!E15+Казакевичево!E15+'Князе-Волконское'!E15+Корсаковское!E15+Корфовское!E15+#REF!+#REF!+#REF!+#REF!+#REF!+#REF!+#REF!+#REF!+#REF!+#REF!+Ракитненское!E15+#REF!+#REF!+#REF!+#REF!+#REF!</f>
        <v>#REF!</v>
      </c>
      <c r="F15" s="25" t="e">
        <f>Анастасьевское!F15+Бычиха!F15+Восточное!F15+Галкинское!F15+Дружбинское!F15+Елабужское!F15+Ильинка!F15+Казакевичево!F15+'Князе-Волконское'!F15+Корсаковское!F15+Корфовское!F15+#REF!+#REF!+#REF!+#REF!+#REF!+#REF!+#REF!+#REF!+#REF!+#REF!+Ракитненское!F15+#REF!+#REF!+#REF!+#REF!+#REF!</f>
        <v>#REF!</v>
      </c>
      <c r="G15" s="25" t="e">
        <f>Анастасьевское!G15+Бычиха!G15+Восточное!G15+Галкинское!G15+Дружбинское!G15+Елабужское!G15+Ильинка!G15+Казакевичево!G15+'Князе-Волконское'!G15+Корсаковское!G15+Корфовское!G15+#REF!+#REF!+#REF!+#REF!+#REF!+#REF!+#REF!+#REF!+#REF!+#REF!+Ракитненское!G15+#REF!+#REF!+#REF!+#REF!+#REF!</f>
        <v>#REF!</v>
      </c>
      <c r="H15" s="25" t="e">
        <f>Анастасьевское!H15+Бычиха!H15+Восточное!H15+Галкинское!H15+Дружбинское!H15+Елабужское!H15+Ильинка!H15+Казакевичево!H15+'Князе-Волконское'!H15+Корсаковское!H15+Корфовское!H15+#REF!+#REF!+#REF!+#REF!+#REF!+#REF!+#REF!+#REF!+#REF!+#REF!+Ракитненское!H15+#REF!+#REF!+#REF!+#REF!+#REF!</f>
        <v>#REF!</v>
      </c>
      <c r="I15" s="25" t="e">
        <f>Анастасьевское!I15+Бычиха!I15+Восточное!I15+Галкинское!I15+Дружбинское!I15+Елабужское!I15+Ильинка!I15+Казакевичево!I15+'Князе-Волконское'!I15+Корсаковское!I15+Корфовское!I15+#REF!+#REF!+#REF!+#REF!+#REF!+#REF!+#REF!+#REF!+#REF!+#REF!+Ракитненское!I15+#REF!+#REF!+#REF!+#REF!+#REF!</f>
        <v>#REF!</v>
      </c>
    </row>
    <row r="16" spans="1:9" ht="63.75">
      <c r="A16" s="14" t="s">
        <v>22</v>
      </c>
      <c r="B16" s="28" t="s">
        <v>23</v>
      </c>
      <c r="C16" s="25" t="e">
        <f>Анастасьевское!C16+Бычиха!C16+Восточное!C16+Галкинское!C16+Дружбинское!C16+Елабужское!C16+Ильинка!C16+Казакевичево!C16+'Князе-Волконское'!C16+Корсаковское!C16+Корфовское!C16+#REF!+#REF!+#REF!+#REF!+#REF!+#REF!+#REF!+#REF!+#REF!+#REF!+Ракитненское!C16+#REF!+#REF!+#REF!+#REF!+#REF!</f>
        <v>#REF!</v>
      </c>
      <c r="D16" s="25" t="e">
        <f>Анастасьевское!D16+Бычиха!D16+Восточное!D16+Галкинское!D16+Дружбинское!D16+Елабужское!D16+Ильинка!D16+Казакевичево!D16+'Князе-Волконское'!D16+Корсаковское!D16+Корфовское!D16+#REF!+#REF!+#REF!+#REF!+#REF!+#REF!+#REF!+#REF!+#REF!+#REF!+Ракитненское!D16+#REF!+#REF!+#REF!+#REF!+#REF!</f>
        <v>#REF!</v>
      </c>
      <c r="E16" s="25" t="e">
        <f>Анастасьевское!E16+Бычиха!E16+Восточное!E16+Галкинское!E16+Дружбинское!E16+Елабужское!E16+Ильинка!E16+Казакевичево!E16+'Князе-Волконское'!E16+Корсаковское!E16+Корфовское!E16+#REF!+#REF!+#REF!+#REF!+#REF!+#REF!+#REF!+#REF!+#REF!+#REF!+Ракитненское!E16+#REF!+#REF!+#REF!+#REF!+#REF!</f>
        <v>#REF!</v>
      </c>
      <c r="F16" s="25" t="e">
        <f>Анастасьевское!F16+Бычиха!F16+Восточное!F16+Галкинское!F16+Дружбинское!F16+Елабужское!F16+Ильинка!F16+Казакевичево!F16+'Князе-Волконское'!F16+Корсаковское!F16+Корфовское!F16+#REF!+#REF!+#REF!+#REF!+#REF!+#REF!+#REF!+#REF!+#REF!+#REF!+Ракитненское!F16+#REF!+#REF!+#REF!+#REF!+#REF!</f>
        <v>#REF!</v>
      </c>
      <c r="G16" s="25" t="e">
        <f>Анастасьевское!G16+Бычиха!G16+Восточное!G16+Галкинское!G16+Дружбинское!G16+Елабужское!G16+Ильинка!G16+Казакевичево!G16+'Князе-Волконское'!G16+Корсаковское!G16+Корфовское!G16+#REF!+#REF!+#REF!+#REF!+#REF!+#REF!+#REF!+#REF!+#REF!+#REF!+Ракитненское!G16+#REF!+#REF!+#REF!+#REF!+#REF!</f>
        <v>#REF!</v>
      </c>
      <c r="H16" s="25" t="e">
        <f>Анастасьевское!H16+Бычиха!H16+Восточное!H16+Галкинское!H16+Дружбинское!H16+Елабужское!H16+Ильинка!H16+Казакевичево!H16+'Князе-Волконское'!H16+Корсаковское!H16+Корфовское!H16+#REF!+#REF!+#REF!+#REF!+#REF!+#REF!+#REF!+#REF!+#REF!+#REF!+Ракитненское!H16+#REF!+#REF!+#REF!+#REF!+#REF!</f>
        <v>#REF!</v>
      </c>
      <c r="I16" s="25" t="e">
        <f>Анастасьевское!I16+Бычиха!I16+Восточное!I16+Галкинское!I16+Дружбинское!I16+Елабужское!I16+Ильинка!I16+Казакевичево!I16+'Князе-Волконское'!I16+Корсаковское!I16+Корфовское!I16+#REF!+#REF!+#REF!+#REF!+#REF!+#REF!+#REF!+#REF!+#REF!+#REF!+Ракитненское!I16+#REF!+#REF!+#REF!+#REF!+#REF!</f>
        <v>#REF!</v>
      </c>
    </row>
    <row r="17" spans="1:9" ht="51">
      <c r="A17" s="14" t="s">
        <v>24</v>
      </c>
      <c r="B17" s="28" t="s">
        <v>25</v>
      </c>
      <c r="C17" s="25" t="e">
        <f>Анастасьевское!C17+Бычиха!C17+Восточное!C17+Галкинское!C17+Дружбинское!C17+Елабужское!C17+Ильинка!C17+Казакевичево!C17+'Князе-Волконское'!C17+Корсаковское!C17+Корфовское!C17+#REF!+#REF!+#REF!+#REF!+#REF!+#REF!+#REF!+#REF!+#REF!+#REF!+Ракитненское!C17+#REF!+#REF!+#REF!+#REF!+#REF!</f>
        <v>#REF!</v>
      </c>
      <c r="D17" s="25" t="e">
        <f>Анастасьевское!D17+Бычиха!D17+Восточное!D17+Галкинское!D17+Дружбинское!D17+Елабужское!D17+Ильинка!D17+Казакевичево!D17+'Князе-Волконское'!D17+Корсаковское!D17+Корфовское!D17+#REF!+#REF!+#REF!+#REF!+#REF!+#REF!+#REF!+#REF!+#REF!+#REF!+Ракитненское!D17+#REF!+#REF!+#REF!+#REF!+#REF!</f>
        <v>#REF!</v>
      </c>
      <c r="E17" s="25" t="e">
        <f>Анастасьевское!E17+Бычиха!E17+Восточное!E17+Галкинское!E17+Дружбинское!E17+Елабужское!E17+Ильинка!E17+Казакевичево!E17+'Князе-Волконское'!E17+Корсаковское!E17+Корфовское!E17+#REF!+#REF!+#REF!+#REF!+#REF!+#REF!+#REF!+#REF!+#REF!+#REF!+Ракитненское!E17+#REF!+#REF!+#REF!+#REF!+#REF!</f>
        <v>#REF!</v>
      </c>
      <c r="F17" s="25" t="e">
        <f>Анастасьевское!F17+Бычиха!F17+Восточное!F17+Галкинское!F17+Дружбинское!F17+Елабужское!F17+Ильинка!F17+Казакевичево!F17+'Князе-Волконское'!F17+Корсаковское!F17+Корфовское!F17+#REF!+#REF!+#REF!+#REF!+#REF!+#REF!+#REF!+#REF!+#REF!+#REF!+Ракитненское!F17+#REF!+#REF!+#REF!+#REF!+#REF!</f>
        <v>#REF!</v>
      </c>
      <c r="G17" s="25" t="e">
        <f>Анастасьевское!G17+Бычиха!G17+Восточное!G17+Галкинское!G17+Дружбинское!G17+Елабужское!G17+Ильинка!G17+Казакевичево!G17+'Князе-Волконское'!G17+Корсаковское!G17+Корфовское!G17+#REF!+#REF!+#REF!+#REF!+#REF!+#REF!+#REF!+#REF!+#REF!+#REF!+Ракитненское!G17+#REF!+#REF!+#REF!+#REF!+#REF!</f>
        <v>#REF!</v>
      </c>
      <c r="H17" s="25" t="e">
        <f>Анастасьевское!H17+Бычиха!H17+Восточное!H17+Галкинское!H17+Дружбинское!H17+Елабужское!H17+Ильинка!H17+Казакевичево!H17+'Князе-Волконское'!H17+Корсаковское!H17+Корфовское!H17+#REF!+#REF!+#REF!+#REF!+#REF!+#REF!+#REF!+#REF!+#REF!+#REF!+Ракитненское!H17+#REF!+#REF!+#REF!+#REF!+#REF!</f>
        <v>#REF!</v>
      </c>
      <c r="I17" s="25" t="e">
        <f>Анастасьевское!I17+Бычиха!I17+Восточное!I17+Галкинское!I17+Дружбинское!I17+Елабужское!I17+Ильинка!I17+Казакевичево!I17+'Князе-Волконское'!I17+Корсаковское!I17+Корфовское!I17+#REF!+#REF!+#REF!+#REF!+#REF!+#REF!+#REF!+#REF!+#REF!+#REF!+Ракитненское!I17+#REF!+#REF!+#REF!+#REF!+#REF!</f>
        <v>#REF!</v>
      </c>
    </row>
    <row r="18" spans="1:9">
      <c r="A18" s="15" t="s">
        <v>26</v>
      </c>
      <c r="B18" s="30" t="s">
        <v>27</v>
      </c>
      <c r="C18" s="25" t="e">
        <f>Анастасьевское!C18+Бычиха!C18+Восточное!C18+Галкинское!C18+Дружбинское!C18+Елабужское!C18+Ильинка!C18+Казакевичево!C18+'Князе-Волконское'!C18+Корсаковское!C18+Корфовское!C18+#REF!+#REF!+#REF!+#REF!+#REF!+#REF!+#REF!+#REF!+#REF!+#REF!+Ракитненское!C18+#REF!+#REF!+#REF!+#REF!+#REF!</f>
        <v>#REF!</v>
      </c>
      <c r="D18" s="25" t="e">
        <f>Анастасьевское!D18+Бычиха!D18+Восточное!D18+Галкинское!D18+Дружбинское!D18+Елабужское!D18+Ильинка!D18+Казакевичево!D18+'Князе-Волконское'!D18+Корсаковское!D18+Корфовское!D18+#REF!+#REF!+#REF!+#REF!+#REF!+#REF!+#REF!+#REF!+#REF!+#REF!+Ракитненское!D18+#REF!+#REF!+#REF!+#REF!+#REF!</f>
        <v>#REF!</v>
      </c>
      <c r="E18" s="25" t="e">
        <f>Анастасьевское!E18+Бычиха!E18+Восточное!E18+Галкинское!E18+Дружбинское!E18+Елабужское!E18+Ильинка!E18+Казакевичево!E18+'Князе-Волконское'!E18+Корсаковское!E18+Корфовское!E18+#REF!+#REF!+#REF!+#REF!+#REF!+#REF!+#REF!+#REF!+#REF!+#REF!+Ракитненское!E18+#REF!+#REF!+#REF!+#REF!+#REF!</f>
        <v>#REF!</v>
      </c>
      <c r="F18" s="25" t="e">
        <f>Анастасьевское!F18+Бычиха!F18+Восточное!F18+Галкинское!F18+Дружбинское!F18+Елабужское!F18+Ильинка!F18+Казакевичево!F18+'Князе-Волконское'!F18+Корсаковское!F18+Корфовское!F18+#REF!+#REF!+#REF!+#REF!+#REF!+#REF!+#REF!+#REF!+#REF!+#REF!+Ракитненское!F18+#REF!+#REF!+#REF!+#REF!+#REF!</f>
        <v>#REF!</v>
      </c>
      <c r="G18" s="25" t="e">
        <f>Анастасьевское!G18+Бычиха!G18+Восточное!G18+Галкинское!G18+Дружбинское!G18+Елабужское!G18+Ильинка!G18+Казакевичево!G18+'Князе-Волконское'!G18+Корсаковское!G18+Корфовское!G18+#REF!+#REF!+#REF!+#REF!+#REF!+#REF!+#REF!+#REF!+#REF!+#REF!+Ракитненское!G18+#REF!+#REF!+#REF!+#REF!+#REF!</f>
        <v>#REF!</v>
      </c>
      <c r="H18" s="25" t="e">
        <f>Анастасьевское!H18+Бычиха!H18+Восточное!H18+Галкинское!H18+Дружбинское!H18+Елабужское!H18+Ильинка!H18+Казакевичево!H18+'Князе-Волконское'!H18+Корсаковское!H18+Корфовское!H18+#REF!+#REF!+#REF!+#REF!+#REF!+#REF!+#REF!+#REF!+#REF!+#REF!+Ракитненское!H18+#REF!+#REF!+#REF!+#REF!+#REF!</f>
        <v>#REF!</v>
      </c>
      <c r="I18" s="25" t="e">
        <f>Анастасьевское!I18+Бычиха!I18+Восточное!I18+Галкинское!I18+Дружбинское!I18+Елабужское!I18+Ильинка!I18+Казакевичево!I18+'Князе-Волконское'!I18+Корсаковское!I18+Корфовское!I18+#REF!+#REF!+#REF!+#REF!+#REF!+#REF!+#REF!+#REF!+#REF!+#REF!+Ракитненское!I18+#REF!+#REF!+#REF!+#REF!+#REF!</f>
        <v>#REF!</v>
      </c>
    </row>
    <row r="19" spans="1:9">
      <c r="A19" s="15" t="s">
        <v>28</v>
      </c>
      <c r="B19" s="30" t="s">
        <v>29</v>
      </c>
      <c r="C19" s="25" t="e">
        <f>Анастасьевское!C19+Бычиха!C19+Восточное!C19+Галкинское!C19+Дружбинское!C19+Елабужское!C19+Ильинка!C19+Казакевичево!C19+'Князе-Волконское'!C19+Корсаковское!C19+Корфовское!C19+#REF!+#REF!+#REF!+#REF!+#REF!+#REF!+#REF!+#REF!+#REF!+#REF!+Ракитненское!C19+#REF!+#REF!+#REF!+#REF!+#REF!</f>
        <v>#REF!</v>
      </c>
      <c r="D19" s="25" t="e">
        <f>Анастасьевское!D19+Бычиха!D19+Восточное!D19+Галкинское!D19+Дружбинское!D19+Елабужское!D19+Ильинка!D19+Казакевичево!D19+'Князе-Волконское'!D19+Корсаковское!D19+Корфовское!D19+#REF!+#REF!+#REF!+#REF!+#REF!+#REF!+#REF!+#REF!+#REF!+#REF!+Ракитненское!D19+#REF!+#REF!+#REF!+#REF!+#REF!</f>
        <v>#REF!</v>
      </c>
      <c r="E19" s="25" t="e">
        <f>Анастасьевское!E19+Бычиха!E19+Восточное!E19+Галкинское!E19+Дружбинское!E19+Елабужское!E19+Ильинка!E19+Казакевичево!E19+'Князе-Волконское'!E19+Корсаковское!E19+Корфовское!E19+#REF!+#REF!+#REF!+#REF!+#REF!+#REF!+#REF!+#REF!+#REF!+#REF!+Ракитненское!E19+#REF!+#REF!+#REF!+#REF!+#REF!</f>
        <v>#REF!</v>
      </c>
      <c r="F19" s="25" t="e">
        <f>Анастасьевское!F19+Бычиха!F19+Восточное!F19+Галкинское!F19+Дружбинское!F19+Елабужское!F19+Ильинка!F19+Казакевичево!F19+'Князе-Волконское'!F19+Корсаковское!F19+Корфовское!F19+#REF!+#REF!+#REF!+#REF!+#REF!+#REF!+#REF!+#REF!+#REF!+#REF!+Ракитненское!F19+#REF!+#REF!+#REF!+#REF!+#REF!</f>
        <v>#REF!</v>
      </c>
      <c r="G19" s="25" t="e">
        <f>Анастасьевское!G19+Бычиха!G19+Восточное!G19+Галкинское!G19+Дружбинское!G19+Елабужское!G19+Ильинка!G19+Казакевичево!G19+'Князе-Волконское'!G19+Корсаковское!G19+Корфовское!G19+#REF!+#REF!+#REF!+#REF!+#REF!+#REF!+#REF!+#REF!+#REF!+#REF!+Ракитненское!G19+#REF!+#REF!+#REF!+#REF!+#REF!</f>
        <v>#REF!</v>
      </c>
      <c r="H19" s="25" t="e">
        <f>Анастасьевское!H19+Бычиха!H19+Восточное!H19+Галкинское!H19+Дружбинское!H19+Елабужское!H19+Ильинка!H19+Казакевичево!H19+'Князе-Волконское'!H19+Корсаковское!H19+Корфовское!H19+#REF!+#REF!+#REF!+#REF!+#REF!+#REF!+#REF!+#REF!+#REF!+#REF!+Ракитненское!H19+#REF!+#REF!+#REF!+#REF!+#REF!</f>
        <v>#REF!</v>
      </c>
      <c r="I19" s="25" t="e">
        <f>Анастасьевское!I19+Бычиха!I19+Восточное!I19+Галкинское!I19+Дружбинское!I19+Елабужское!I19+Ильинка!I19+Казакевичево!I19+'Князе-Волконское'!I19+Корсаковское!I19+Корфовское!I19+#REF!+#REF!+#REF!+#REF!+#REF!+#REF!+#REF!+#REF!+#REF!+#REF!+Ракитненское!I19+#REF!+#REF!+#REF!+#REF!+#REF!</f>
        <v>#REF!</v>
      </c>
    </row>
    <row r="20" spans="1:9">
      <c r="A20" s="15" t="s">
        <v>30</v>
      </c>
      <c r="B20" s="26" t="s">
        <v>31</v>
      </c>
      <c r="C20" s="27" t="e">
        <f t="shared" ref="C20:I20" si="3">C21+C22</f>
        <v>#REF!</v>
      </c>
      <c r="D20" s="27" t="e">
        <f t="shared" si="3"/>
        <v>#REF!</v>
      </c>
      <c r="E20" s="27" t="e">
        <f t="shared" si="3"/>
        <v>#REF!</v>
      </c>
      <c r="F20" s="27" t="e">
        <f t="shared" si="3"/>
        <v>#REF!</v>
      </c>
      <c r="G20" s="27" t="e">
        <f t="shared" si="3"/>
        <v>#REF!</v>
      </c>
      <c r="H20" s="27" t="e">
        <f t="shared" si="3"/>
        <v>#REF!</v>
      </c>
      <c r="I20" s="27" t="e">
        <f t="shared" si="3"/>
        <v>#REF!</v>
      </c>
    </row>
    <row r="21" spans="1:9">
      <c r="A21" s="16" t="s">
        <v>32</v>
      </c>
      <c r="B21" s="32" t="s">
        <v>33</v>
      </c>
      <c r="C21" s="25" t="e">
        <f>Анастасьевское!C21+Бычиха!C21+Восточное!C21+Галкинское!C21+Дружбинское!C21+Елабужское!C21+Ильинка!C21+Казакевичево!C21+'Князе-Волконское'!C21+Корсаковское!C21+Корфовское!C21+#REF!+#REF!+#REF!+#REF!+#REF!+#REF!+#REF!+#REF!+#REF!+#REF!+Ракитненское!C21+#REF!+#REF!+#REF!+#REF!+#REF!</f>
        <v>#REF!</v>
      </c>
      <c r="D21" s="25" t="e">
        <f>Анастасьевское!D21+Бычиха!D21+Восточное!D21+Галкинское!D21+Дружбинское!D21+Елабужское!D21+Ильинка!D21+Казакевичево!D21+'Князе-Волконское'!D21+Корсаковское!D21+Корфовское!D21+#REF!+#REF!+#REF!+#REF!+#REF!+#REF!+#REF!+#REF!+#REF!+#REF!+Ракитненское!D21+#REF!+#REF!+#REF!+#REF!+#REF!</f>
        <v>#REF!</v>
      </c>
      <c r="E21" s="25" t="e">
        <f>Анастасьевское!E21+Бычиха!E21+Восточное!E21+Галкинское!E21+Дружбинское!E21+Елабужское!E21+Ильинка!E21+Казакевичево!E21+'Князе-Волконское'!E21+Корсаковское!E21+Корфовское!E21+#REF!+#REF!+#REF!+#REF!+#REF!+#REF!+#REF!+#REF!+#REF!+#REF!+Ракитненское!E21+#REF!+#REF!+#REF!+#REF!+#REF!</f>
        <v>#REF!</v>
      </c>
      <c r="F21" s="25" t="e">
        <f>Анастасьевское!F21+Бычиха!F21+Восточное!F21+Галкинское!F21+Дружбинское!F21+Елабужское!F21+Ильинка!F21+Казакевичево!F21+'Князе-Волконское'!F21+Корсаковское!F21+Корфовское!F21+#REF!+#REF!+#REF!+#REF!+#REF!+#REF!+#REF!+#REF!+#REF!+#REF!+Ракитненское!F21+#REF!+#REF!+#REF!+#REF!+#REF!</f>
        <v>#REF!</v>
      </c>
      <c r="G21" s="25" t="e">
        <f>Анастасьевское!G21+Бычиха!G21+Восточное!G21+Галкинское!G21+Дружбинское!G21+Елабужское!G21+Ильинка!G21+Казакевичево!G21+'Князе-Волконское'!G21+Корсаковское!G21+Корфовское!G21+#REF!+#REF!+#REF!+#REF!+#REF!+#REF!+#REF!+#REF!+#REF!+#REF!+Ракитненское!G21+#REF!+#REF!+#REF!+#REF!+#REF!</f>
        <v>#REF!</v>
      </c>
      <c r="H21" s="25" t="e">
        <f>Анастасьевское!H21+Бычиха!H21+Восточное!H21+Галкинское!H21+Дружбинское!H21+Елабужское!H21+Ильинка!H21+Казакевичево!H21+'Князе-Волконское'!H21+Корсаковское!H21+Корфовское!H21+#REF!+#REF!+#REF!+#REF!+#REF!+#REF!+#REF!+#REF!+#REF!+#REF!+Ракитненское!H21+#REF!+#REF!+#REF!+#REF!+#REF!</f>
        <v>#REF!</v>
      </c>
      <c r="I21" s="25" t="e">
        <f>Анастасьевское!I21+Бычиха!I21+Восточное!I21+Галкинское!I21+Дружбинское!I21+Елабужское!I21+Ильинка!I21+Казакевичево!I21+'Князе-Волконское'!I21+Корсаковское!I21+Корфовское!I21+#REF!+#REF!+#REF!+#REF!+#REF!+#REF!+#REF!+#REF!+#REF!+#REF!+Ракитненское!I21+#REF!+#REF!+#REF!+#REF!+#REF!</f>
        <v>#REF!</v>
      </c>
    </row>
    <row r="22" spans="1:9">
      <c r="A22" s="16" t="s">
        <v>34</v>
      </c>
      <c r="B22" s="32" t="s">
        <v>35</v>
      </c>
      <c r="C22" s="25" t="e">
        <f>Анастасьевское!C22+Бычиха!C22+Восточное!C22+Галкинское!C22+Дружбинское!C22+Елабужское!C22+Ильинка!C22+Казакевичево!C22+'Князе-Волконское'!C22+Корсаковское!C22+Корфовское!C22+#REF!+#REF!+#REF!+#REF!+#REF!+#REF!+#REF!+#REF!+#REF!+#REF!+Ракитненское!C22+#REF!+#REF!+#REF!+#REF!+#REF!</f>
        <v>#REF!</v>
      </c>
      <c r="D22" s="25" t="e">
        <f>Анастасьевское!D22+Бычиха!D22+Восточное!D22+Галкинское!D22+Дружбинское!D22+Елабужское!D22+Ильинка!D22+Казакевичево!D22+'Князе-Волконское'!D22+Корсаковское!D22+Корфовское!D22+#REF!+#REF!+#REF!+#REF!+#REF!+#REF!+#REF!+#REF!+#REF!+#REF!+Ракитненское!D22+#REF!+#REF!+#REF!+#REF!+#REF!</f>
        <v>#REF!</v>
      </c>
      <c r="E22" s="25" t="e">
        <f>Анастасьевское!E22+Бычиха!E22+Восточное!E22+Галкинское!E22+Дружбинское!E22+Елабужское!E22+Ильинка!E22+Казакевичево!E22+'Князе-Волконское'!E22+Корсаковское!E22+Корфовское!E22+#REF!+#REF!+#REF!+#REF!+#REF!+#REF!+#REF!+#REF!+#REF!+#REF!+Ракитненское!E22+#REF!+#REF!+#REF!+#REF!+#REF!</f>
        <v>#REF!</v>
      </c>
      <c r="F22" s="25" t="e">
        <f>Анастасьевское!F22+Бычиха!F22+Восточное!F22+Галкинское!F22+Дружбинское!F22+Елабужское!F22+Ильинка!F22+Казакевичево!F22+'Князе-Волконское'!F22+Корсаковское!F22+Корфовское!F22+#REF!+#REF!+#REF!+#REF!+#REF!+#REF!+#REF!+#REF!+#REF!+#REF!+Ракитненское!F22+#REF!+#REF!+#REF!+#REF!+#REF!</f>
        <v>#REF!</v>
      </c>
      <c r="G22" s="25" t="e">
        <f>Анастасьевское!G22+Бычиха!G22+Восточное!G22+Галкинское!G22+Дружбинское!G22+Елабужское!G22+Ильинка!G22+Казакевичево!G22+'Князе-Волконское'!G22+Корсаковское!G22+Корфовское!G22+#REF!+#REF!+#REF!+#REF!+#REF!+#REF!+#REF!+#REF!+#REF!+#REF!+Ракитненское!G22+#REF!+#REF!+#REF!+#REF!+#REF!</f>
        <v>#REF!</v>
      </c>
      <c r="H22" s="25" t="e">
        <f>Анастасьевское!H22+Бычиха!H22+Восточное!H22+Галкинское!H22+Дружбинское!H22+Елабужское!H22+Ильинка!H22+Казакевичево!H22+'Князе-Волконское'!H22+Корсаковское!H22+Корфовское!H22+#REF!+#REF!+#REF!+#REF!+#REF!+#REF!+#REF!+#REF!+#REF!+#REF!+Ракитненское!H22+#REF!+#REF!+#REF!+#REF!+#REF!</f>
        <v>#REF!</v>
      </c>
      <c r="I22" s="25" t="e">
        <f>Анастасьевское!I22+Бычиха!I22+Восточное!I22+Галкинское!I22+Дружбинское!I22+Елабужское!I22+Ильинка!I22+Казакевичево!I22+'Князе-Волконское'!I22+Корсаковское!I22+Корфовское!I22+#REF!+#REF!+#REF!+#REF!+#REF!+#REF!+#REF!+#REF!+#REF!+#REF!+Ракитненское!I22+#REF!+#REF!+#REF!+#REF!+#REF!</f>
        <v>#REF!</v>
      </c>
    </row>
    <row r="23" spans="1:9">
      <c r="A23" s="17" t="s">
        <v>36</v>
      </c>
      <c r="B23" s="26" t="s">
        <v>37</v>
      </c>
      <c r="C23" s="27" t="e">
        <f t="shared" ref="C23:I23" si="4">C24+C25</f>
        <v>#REF!</v>
      </c>
      <c r="D23" s="27" t="e">
        <f t="shared" si="4"/>
        <v>#REF!</v>
      </c>
      <c r="E23" s="27" t="e">
        <f t="shared" si="4"/>
        <v>#REF!</v>
      </c>
      <c r="F23" s="27" t="e">
        <f t="shared" si="4"/>
        <v>#REF!</v>
      </c>
      <c r="G23" s="27" t="e">
        <f t="shared" si="4"/>
        <v>#REF!</v>
      </c>
      <c r="H23" s="27" t="e">
        <f t="shared" si="4"/>
        <v>#REF!</v>
      </c>
      <c r="I23" s="27" t="e">
        <f t="shared" si="4"/>
        <v>#REF!</v>
      </c>
    </row>
    <row r="24" spans="1:9">
      <c r="A24" s="16" t="s">
        <v>38</v>
      </c>
      <c r="B24" s="32" t="s">
        <v>39</v>
      </c>
      <c r="C24" s="25" t="e">
        <f>Анастасьевское!C24+Бычиха!C24+Восточное!C24+Галкинское!C24+Дружбинское!C24+Елабужское!C24+Ильинка!C24+Казакевичево!C24+'Князе-Волконское'!C24+Корсаковское!C24+Корфовское!C24+#REF!+#REF!+#REF!+#REF!+#REF!+#REF!+#REF!+#REF!+#REF!+#REF!+Ракитненское!C24+#REF!+#REF!+#REF!+#REF!+#REF!</f>
        <v>#REF!</v>
      </c>
      <c r="D24" s="25" t="e">
        <f>Анастасьевское!D24+Бычиха!D24+Восточное!D24+Галкинское!D24+Дружбинское!D24+Елабужское!D24+Ильинка!D24+Казакевичево!D24+'Князе-Волконское'!D24+Корсаковское!D24+Корфовское!D24+#REF!+#REF!+#REF!+#REF!+#REF!+#REF!+#REF!+#REF!+#REF!+#REF!+Ракитненское!D24+#REF!+#REF!+#REF!+#REF!+#REF!</f>
        <v>#REF!</v>
      </c>
      <c r="E24" s="25" t="e">
        <f>Анастасьевское!E24+Бычиха!E24+Восточное!E24+Галкинское!E24+Дружбинское!E24+Елабужское!E24+Ильинка!E24+Казакевичево!E24+'Князе-Волконское'!E24+Корсаковское!E24+Корфовское!E24+#REF!+#REF!+#REF!+#REF!+#REF!+#REF!+#REF!+#REF!+#REF!+#REF!+Ракитненское!E24+#REF!+#REF!+#REF!+#REF!+#REF!</f>
        <v>#REF!</v>
      </c>
      <c r="F24" s="25" t="e">
        <f>Анастасьевское!F24+Бычиха!F24+Восточное!F24+Галкинское!F24+Дружбинское!F24+Елабужское!F24+Ильинка!F24+Казакевичево!F24+'Князе-Волконское'!F24+Корсаковское!F24+Корфовское!F24+#REF!+#REF!+#REF!+#REF!+#REF!+#REF!+#REF!+#REF!+#REF!+#REF!+Ракитненское!F24+#REF!+#REF!+#REF!+#REF!+#REF!</f>
        <v>#REF!</v>
      </c>
      <c r="G24" s="25" t="e">
        <f>Анастасьевское!G24+Бычиха!G24+Восточное!G24+Галкинское!G24+Дружбинское!G24+Елабужское!G24+Ильинка!G24+Казакевичево!G24+'Князе-Волконское'!G24+Корсаковское!G24+Корфовское!G24+#REF!+#REF!+#REF!+#REF!+#REF!+#REF!+#REF!+#REF!+#REF!+#REF!+Ракитненское!G24+#REF!+#REF!+#REF!+#REF!+#REF!</f>
        <v>#REF!</v>
      </c>
      <c r="H24" s="25" t="e">
        <f>Анастасьевское!H24+Бычиха!H24+Восточное!H24+Галкинское!H24+Дружбинское!H24+Елабужское!H24+Ильинка!H24+Казакевичево!H24+'Князе-Волконское'!H24+Корсаковское!H24+Корфовское!H24+#REF!+#REF!+#REF!+#REF!+#REF!+#REF!+#REF!+#REF!+#REF!+#REF!+Ракитненское!H24+#REF!+#REF!+#REF!+#REF!+#REF!</f>
        <v>#REF!</v>
      </c>
      <c r="I24" s="25" t="e">
        <f>Анастасьевское!I24+Бычиха!I24+Восточное!I24+Галкинское!I24+Дружбинское!I24+Елабужское!I24+Ильинка!I24+Казакевичево!I24+'Князе-Волконское'!I24+Корсаковское!I24+Корфовское!I24+#REF!+#REF!+#REF!+#REF!+#REF!+#REF!+#REF!+#REF!+#REF!+#REF!+Ракитненское!I24+#REF!+#REF!+#REF!+#REF!+#REF!</f>
        <v>#REF!</v>
      </c>
    </row>
    <row r="25" spans="1:9">
      <c r="A25" s="16" t="s">
        <v>40</v>
      </c>
      <c r="B25" s="32" t="s">
        <v>41</v>
      </c>
      <c r="C25" s="25" t="e">
        <f>Анастасьевское!C25+Бычиха!C25+Восточное!C25+Галкинское!C25+Дружбинское!C25+Елабужское!C25+Ильинка!C25+Казакевичево!C25+'Князе-Волконское'!C25+Корсаковское!C25+Корфовское!C25+#REF!+#REF!+#REF!+#REF!+#REF!+#REF!+#REF!+#REF!+#REF!+#REF!+Ракитненское!C25+#REF!+#REF!+#REF!+#REF!+#REF!</f>
        <v>#REF!</v>
      </c>
      <c r="D25" s="25" t="e">
        <f>Анастасьевское!D25+Бычиха!D25+Восточное!D25+Галкинское!D25+Дружбинское!D25+Елабужское!D25+Ильинка!D25+Казакевичево!D25+'Князе-Волконское'!D25+Корсаковское!D25+Корфовское!D25+#REF!+#REF!+#REF!+#REF!+#REF!+#REF!+#REF!+#REF!+#REF!+#REF!+Ракитненское!D25+#REF!+#REF!+#REF!+#REF!+#REF!</f>
        <v>#REF!</v>
      </c>
      <c r="E25" s="25" t="e">
        <f>Анастасьевское!E25+Бычиха!E25+Восточное!E25+Галкинское!E25+Дружбинское!E25+Елабужское!E25+Ильинка!E25+Казакевичево!E25+'Князе-Волконское'!E25+Корсаковское!E25+Корфовское!E25+#REF!+#REF!+#REF!+#REF!+#REF!+#REF!+#REF!+#REF!+#REF!+#REF!+Ракитненское!E25+#REF!+#REF!+#REF!+#REF!+#REF!</f>
        <v>#REF!</v>
      </c>
      <c r="F25" s="25" t="e">
        <f>Анастасьевское!F25+Бычиха!F25+Восточное!F25+Галкинское!F25+Дружбинское!F25+Елабужское!F25+Ильинка!F25+Казакевичево!F25+'Князе-Волконское'!F25+Корсаковское!F25+Корфовское!F25+#REF!+#REF!+#REF!+#REF!+#REF!+#REF!+#REF!+#REF!+#REF!+#REF!+Ракитненское!F25+#REF!+#REF!+#REF!+#REF!+#REF!</f>
        <v>#REF!</v>
      </c>
      <c r="G25" s="25" t="e">
        <f>Анастасьевское!G25+Бычиха!G25+Восточное!G25+Галкинское!G25+Дружбинское!G25+Елабужское!G25+Ильинка!G25+Казакевичево!G25+'Князе-Волконское'!G25+Корсаковское!G25+Корфовское!G25+#REF!+#REF!+#REF!+#REF!+#REF!+#REF!+#REF!+#REF!+#REF!+#REF!+Ракитненское!G25+#REF!+#REF!+#REF!+#REF!+#REF!</f>
        <v>#REF!</v>
      </c>
      <c r="H25" s="25" t="e">
        <f>Анастасьевское!H25+Бычиха!H25+Восточное!H25+Галкинское!H25+Дружбинское!H25+Елабужское!H25+Ильинка!H25+Казакевичево!H25+'Князе-Волконское'!H25+Корсаковское!H25+Корфовское!H25+#REF!+#REF!+#REF!+#REF!+#REF!+#REF!+#REF!+#REF!+#REF!+#REF!+Ракитненское!H25+#REF!+#REF!+#REF!+#REF!+#REF!</f>
        <v>#REF!</v>
      </c>
      <c r="I25" s="25" t="e">
        <f>Анастасьевское!I25+Бычиха!I25+Восточное!I25+Галкинское!I25+Дружбинское!I25+Елабужское!I25+Ильинка!I25+Казакевичево!I25+'Князе-Волконское'!I25+Корсаковское!I25+Корфовское!I25+#REF!+#REF!+#REF!+#REF!+#REF!+#REF!+#REF!+#REF!+#REF!+#REF!+Ракитненское!I25+#REF!+#REF!+#REF!+#REF!+#REF!</f>
        <v>#REF!</v>
      </c>
    </row>
    <row r="26" spans="1:9">
      <c r="A26" s="17" t="s">
        <v>42</v>
      </c>
      <c r="B26" s="26" t="s">
        <v>43</v>
      </c>
      <c r="C26" s="27" t="e">
        <f t="shared" ref="C26:I26" si="5">C27</f>
        <v>#REF!</v>
      </c>
      <c r="D26" s="27" t="e">
        <f t="shared" si="5"/>
        <v>#REF!</v>
      </c>
      <c r="E26" s="27" t="e">
        <f t="shared" si="5"/>
        <v>#REF!</v>
      </c>
      <c r="F26" s="27" t="e">
        <f t="shared" si="5"/>
        <v>#REF!</v>
      </c>
      <c r="G26" s="27" t="e">
        <f t="shared" si="5"/>
        <v>#REF!</v>
      </c>
      <c r="H26" s="27" t="e">
        <f t="shared" si="5"/>
        <v>#REF!</v>
      </c>
      <c r="I26" s="27" t="e">
        <f t="shared" si="5"/>
        <v>#REF!</v>
      </c>
    </row>
    <row r="27" spans="1:9" ht="140.25">
      <c r="A27" s="14" t="s">
        <v>44</v>
      </c>
      <c r="B27" s="28" t="s">
        <v>45</v>
      </c>
      <c r="C27" s="25" t="e">
        <f>Анастасьевское!C27+Бычиха!C27+Восточное!C27+Галкинское!C27+Дружбинское!C27+Елабужское!C27+Ильинка!C27+Казакевичево!C27+'Князе-Волконское'!C27+Корсаковское!C27+Корфовское!C27+#REF!+#REF!+#REF!+#REF!+#REF!+#REF!+#REF!+#REF!+#REF!+#REF!+Ракитненское!C27+#REF!+#REF!+#REF!+#REF!+#REF!</f>
        <v>#REF!</v>
      </c>
      <c r="D27" s="25" t="e">
        <f>Анастасьевское!D27+Бычиха!D27+Восточное!D27+Галкинское!D27+Дружбинское!D27+Елабужское!D27+Ильинка!D27+Казакевичево!D27+'Князе-Волконское'!D27+Корсаковское!D27+Корфовское!D27+#REF!+#REF!+#REF!+#REF!+#REF!+#REF!+#REF!+#REF!+#REF!+#REF!+Ракитненское!D27+#REF!+#REF!+#REF!+#REF!+#REF!</f>
        <v>#REF!</v>
      </c>
      <c r="E27" s="25" t="e">
        <f>Анастасьевское!E27+Бычиха!E27+Восточное!E27+Галкинское!E27+Дружбинское!E27+Елабужское!E27+Ильинка!E27+Казакевичево!E27+'Князе-Волконское'!E27+Корсаковское!E27+Корфовское!E27+#REF!+#REF!+#REF!+#REF!+#REF!+#REF!+#REF!+#REF!+#REF!+#REF!+Ракитненское!E27+#REF!+#REF!+#REF!+#REF!+#REF!</f>
        <v>#REF!</v>
      </c>
      <c r="F27" s="25" t="e">
        <f>Анастасьевское!F27+Бычиха!F27+Восточное!F27+Галкинское!F27+Дружбинское!F27+Елабужское!F27+Ильинка!F27+Казакевичево!F27+'Князе-Волконское'!F27+Корсаковское!F27+Корфовское!F27+#REF!+#REF!+#REF!+#REF!+#REF!+#REF!+#REF!+#REF!+#REF!+#REF!+Ракитненское!F27+#REF!+#REF!+#REF!+#REF!+#REF!</f>
        <v>#REF!</v>
      </c>
      <c r="G27" s="25" t="e">
        <f>Анастасьевское!G27+Бычиха!G27+Восточное!G27+Галкинское!G27+Дружбинское!G27+Елабужское!G27+Ильинка!G27+Казакевичево!G27+'Князе-Волконское'!G27+Корсаковское!G27+Корфовское!G27+#REF!+#REF!+#REF!+#REF!+#REF!+#REF!+#REF!+#REF!+#REF!+#REF!+Ракитненское!G27+#REF!+#REF!+#REF!+#REF!+#REF!</f>
        <v>#REF!</v>
      </c>
      <c r="H27" s="25" t="e">
        <f>Анастасьевское!H27+Бычиха!H27+Восточное!H27+Галкинское!H27+Дружбинское!H27+Елабужское!H27+Ильинка!H27+Казакевичево!H27+'Князе-Волконское'!H27+Корсаковское!H27+Корфовское!H27+#REF!+#REF!+#REF!+#REF!+#REF!+#REF!+#REF!+#REF!+#REF!+#REF!+Ракитненское!H27+#REF!+#REF!+#REF!+#REF!+#REF!</f>
        <v>#REF!</v>
      </c>
      <c r="I27" s="25" t="e">
        <f>Анастасьевское!I27+Бычиха!I27+Восточное!I27+Галкинское!I27+Дружбинское!I27+Елабужское!I27+Ильинка!I27+Казакевичево!I27+'Князе-Волконское'!I27+Корсаковское!I27+Корфовское!I27+#REF!+#REF!+#REF!+#REF!+#REF!+#REF!+#REF!+#REF!+#REF!+#REF!+Ракитненское!I27+#REF!+#REF!+#REF!+#REF!+#REF!</f>
        <v>#REF!</v>
      </c>
    </row>
    <row r="28" spans="1:9" s="3" customFormat="1">
      <c r="A28" s="18"/>
      <c r="B28" s="26" t="s">
        <v>46</v>
      </c>
      <c r="C28" s="33" t="e">
        <f t="shared" ref="C28:I28" si="6">C29+C40+C43+C49+C50+C51</f>
        <v>#REF!</v>
      </c>
      <c r="D28" s="33" t="e">
        <f t="shared" si="6"/>
        <v>#REF!</v>
      </c>
      <c r="E28" s="33" t="e">
        <f t="shared" si="6"/>
        <v>#REF!</v>
      </c>
      <c r="F28" s="33" t="e">
        <f t="shared" si="6"/>
        <v>#REF!</v>
      </c>
      <c r="G28" s="33" t="e">
        <f t="shared" si="6"/>
        <v>#REF!</v>
      </c>
      <c r="H28" s="33" t="e">
        <f t="shared" si="6"/>
        <v>#REF!</v>
      </c>
      <c r="I28" s="33" t="e">
        <f t="shared" si="6"/>
        <v>#REF!</v>
      </c>
    </row>
    <row r="29" spans="1:9" ht="51">
      <c r="A29" s="17" t="s">
        <v>47</v>
      </c>
      <c r="B29" s="26" t="s">
        <v>48</v>
      </c>
      <c r="C29" s="34" t="e">
        <f t="shared" ref="C29:I29" si="7">C30+C37</f>
        <v>#REF!</v>
      </c>
      <c r="D29" s="34" t="e">
        <f t="shared" si="7"/>
        <v>#REF!</v>
      </c>
      <c r="E29" s="34" t="e">
        <f t="shared" si="7"/>
        <v>#REF!</v>
      </c>
      <c r="F29" s="34" t="e">
        <f t="shared" si="7"/>
        <v>#REF!</v>
      </c>
      <c r="G29" s="34" t="e">
        <f t="shared" si="7"/>
        <v>#REF!</v>
      </c>
      <c r="H29" s="34" t="e">
        <f t="shared" si="7"/>
        <v>#REF!</v>
      </c>
      <c r="I29" s="34" t="e">
        <f t="shared" si="7"/>
        <v>#REF!</v>
      </c>
    </row>
    <row r="30" spans="1:9" ht="114.75">
      <c r="A30" s="17" t="s">
        <v>49</v>
      </c>
      <c r="B30" s="26" t="s">
        <v>50</v>
      </c>
      <c r="C30" s="34" t="e">
        <f t="shared" ref="C30:I30" si="8">C31+C32+C33</f>
        <v>#REF!</v>
      </c>
      <c r="D30" s="34" t="e">
        <f t="shared" si="8"/>
        <v>#REF!</v>
      </c>
      <c r="E30" s="34" t="e">
        <f t="shared" si="8"/>
        <v>#REF!</v>
      </c>
      <c r="F30" s="34" t="e">
        <f t="shared" si="8"/>
        <v>#REF!</v>
      </c>
      <c r="G30" s="34" t="e">
        <f t="shared" si="8"/>
        <v>#REF!</v>
      </c>
      <c r="H30" s="34" t="e">
        <f t="shared" si="8"/>
        <v>#REF!</v>
      </c>
      <c r="I30" s="34" t="e">
        <f t="shared" si="8"/>
        <v>#REF!</v>
      </c>
    </row>
    <row r="31" spans="1:9" ht="89.25">
      <c r="A31" s="17" t="s">
        <v>51</v>
      </c>
      <c r="B31" s="24" t="s">
        <v>52</v>
      </c>
      <c r="C31" s="25" t="e">
        <f>Анастасьевское!C31+Бычиха!C31+Восточное!C31+Галкинское!C31+Дружбинское!C31+Елабужское!C31+Ильинка!C31+Казакевичево!C31+'Князе-Волконское'!C31+Корсаковское!C31+Корфовское!C31+#REF!+#REF!+#REF!+#REF!+#REF!+#REF!+#REF!+#REF!+#REF!+#REF!+Ракитненское!C31+#REF!+#REF!+#REF!+#REF!+#REF!</f>
        <v>#REF!</v>
      </c>
      <c r="D31" s="25" t="e">
        <f>Анастасьевское!D31+Бычиха!D31+Восточное!D31+Галкинское!D31+Дружбинское!D31+Елабужское!D31+Ильинка!D31+Казакевичево!D31+'Князе-Волконское'!D31+Корсаковское!D31+Корфовское!D31+#REF!+#REF!+#REF!+#REF!+#REF!+#REF!+#REF!+#REF!+#REF!+#REF!+Ракитненское!D31+#REF!+#REF!+#REF!+#REF!+#REF!</f>
        <v>#REF!</v>
      </c>
      <c r="E31" s="25" t="e">
        <f>Анастасьевское!E31+Бычиха!E31+Восточное!E31+Галкинское!E31+Дружбинское!E31+Елабужское!E31+Ильинка!E31+Казакевичево!E31+'Князе-Волконское'!E31+Корсаковское!E31+Корфовское!E31+#REF!+#REF!+#REF!+#REF!+#REF!+#REF!+#REF!+#REF!+#REF!+#REF!+Ракитненское!E31+#REF!+#REF!+#REF!+#REF!+#REF!</f>
        <v>#REF!</v>
      </c>
      <c r="F31" s="25" t="e">
        <f>Анастасьевское!F31+Бычиха!F31+Восточное!F31+Галкинское!F31+Дружбинское!F31+Елабужское!F31+Ильинка!F31+Казакевичево!F31+'Князе-Волконское'!F31+Корсаковское!F31+Корфовское!F31+#REF!+#REF!+#REF!+#REF!+#REF!+#REF!+#REF!+#REF!+#REF!+#REF!+Ракитненское!F31+#REF!+#REF!+#REF!+#REF!+#REF!</f>
        <v>#REF!</v>
      </c>
      <c r="G31" s="25" t="e">
        <f>Анастасьевское!G31+Бычиха!G31+Восточное!G31+Галкинское!G31+Дружбинское!G31+Елабужское!G31+Ильинка!G31+Казакевичево!G31+'Князе-Волконское'!G31+Корсаковское!G31+Корфовское!G31+#REF!+#REF!+#REF!+#REF!+#REF!+#REF!+#REF!+#REF!+#REF!+#REF!+Ракитненское!G31+#REF!+#REF!+#REF!+#REF!+#REF!</f>
        <v>#REF!</v>
      </c>
      <c r="H31" s="25" t="e">
        <f>Анастасьевское!H31+Бычиха!H31+Восточное!H31+Галкинское!H31+Дружбинское!H31+Елабужское!H31+Ильинка!H31+Казакевичево!H31+'Князе-Волконское'!H31+Корсаковское!H31+Корфовское!H31+#REF!+#REF!+#REF!+#REF!+#REF!+#REF!+#REF!+#REF!+#REF!+#REF!+Ракитненское!H31+#REF!+#REF!+#REF!+#REF!+#REF!</f>
        <v>#REF!</v>
      </c>
      <c r="I31" s="25" t="e">
        <f>Анастасьевское!I31+Бычиха!I31+Восточное!I31+Галкинское!I31+Дружбинское!I31+Елабужское!I31+Ильинка!I31+Казакевичево!I31+'Князе-Волконское'!I31+Корсаковское!I31+Корфовское!I31+#REF!+#REF!+#REF!+#REF!+#REF!+#REF!+#REF!+#REF!+#REF!+#REF!+Ракитненское!I31+#REF!+#REF!+#REF!+#REF!+#REF!</f>
        <v>#REF!</v>
      </c>
    </row>
    <row r="32" spans="1:9" ht="102">
      <c r="A32" s="17" t="s">
        <v>53</v>
      </c>
      <c r="B32" s="24" t="s">
        <v>54</v>
      </c>
      <c r="C32" s="25" t="e">
        <f>Анастасьевское!C32+Бычиха!C32+Восточное!C32+Галкинское!C32+Дружбинское!C32+Елабужское!C32+Ильинка!C32+Казакевичево!C32+'Князе-Волконское'!C32+Корсаковское!C32+Корфовское!C32+#REF!+#REF!+#REF!+#REF!+#REF!+#REF!+#REF!+#REF!+#REF!+#REF!+Ракитненское!C32+#REF!+#REF!+#REF!+#REF!+#REF!</f>
        <v>#REF!</v>
      </c>
      <c r="D32" s="25" t="e">
        <f>Анастасьевское!D32+Бычиха!D32+Восточное!D32+Галкинское!D32+Дружбинское!D32+Елабужское!D32+Ильинка!D32+Казакевичево!D32+'Князе-Волконское'!D32+Корсаковское!D32+Корфовское!D32+#REF!+#REF!+#REF!+#REF!+#REF!+#REF!+#REF!+#REF!+#REF!+#REF!+Ракитненское!D32+#REF!+#REF!+#REF!+#REF!+#REF!</f>
        <v>#REF!</v>
      </c>
      <c r="E32" s="25" t="e">
        <f>Анастасьевское!E32+Бычиха!E32+Восточное!E32+Галкинское!E32+Дружбинское!E32+Елабужское!E32+Ильинка!E32+Казакевичево!E32+'Князе-Волконское'!E32+Корсаковское!E32+Корфовское!E32+#REF!+#REF!+#REF!+#REF!+#REF!+#REF!+#REF!+#REF!+#REF!+#REF!+Ракитненское!E32+#REF!+#REF!+#REF!+#REF!+#REF!</f>
        <v>#REF!</v>
      </c>
      <c r="F32" s="25" t="e">
        <f>Анастасьевское!F32+Бычиха!F32+Восточное!F32+Галкинское!F32+Дружбинское!F32+Елабужское!F32+Ильинка!F32+Казакевичево!F32+'Князе-Волконское'!F32+Корсаковское!F32+Корфовское!F32+#REF!+#REF!+#REF!+#REF!+#REF!+#REF!+#REF!+#REF!+#REF!+#REF!+Ракитненское!F32+#REF!+#REF!+#REF!+#REF!+#REF!</f>
        <v>#REF!</v>
      </c>
      <c r="G32" s="25" t="e">
        <f>Анастасьевское!G32+Бычиха!G32+Восточное!G32+Галкинское!G32+Дружбинское!G32+Елабужское!G32+Ильинка!G32+Казакевичево!G32+'Князе-Волконское'!G32+Корсаковское!G32+Корфовское!G32+#REF!+#REF!+#REF!+#REF!+#REF!+#REF!+#REF!+#REF!+#REF!+#REF!+Ракитненское!G32+#REF!+#REF!+#REF!+#REF!+#REF!</f>
        <v>#REF!</v>
      </c>
      <c r="H32" s="25" t="e">
        <f>Анастасьевское!H32+Бычиха!H32+Восточное!H32+Галкинское!H32+Дружбинское!H32+Елабужское!H32+Ильинка!H32+Казакевичево!H32+'Князе-Волконское'!H32+Корсаковское!H32+Корфовское!H32+#REF!+#REF!+#REF!+#REF!+#REF!+#REF!+#REF!+#REF!+#REF!+#REF!+Ракитненское!H32+#REF!+#REF!+#REF!+#REF!+#REF!</f>
        <v>#REF!</v>
      </c>
      <c r="I32" s="25" t="e">
        <f>Анастасьевское!I32+Бычиха!I32+Восточное!I32+Галкинское!I32+Дружбинское!I32+Елабужское!I32+Ильинка!I32+Казакевичево!I32+'Князе-Волконское'!I32+Корсаковское!I32+Корфовское!I32+#REF!+#REF!+#REF!+#REF!+#REF!+#REF!+#REF!+#REF!+#REF!+#REF!+Ракитненское!I32+#REF!+#REF!+#REF!+#REF!+#REF!</f>
        <v>#REF!</v>
      </c>
    </row>
    <row r="33" spans="1:9" ht="25.5">
      <c r="A33" s="19"/>
      <c r="B33" s="26" t="s">
        <v>55</v>
      </c>
      <c r="C33" s="34" t="e">
        <f t="shared" ref="C33:I33" si="9">C35+C36</f>
        <v>#REF!</v>
      </c>
      <c r="D33" s="34" t="e">
        <f t="shared" si="9"/>
        <v>#REF!</v>
      </c>
      <c r="E33" s="34" t="e">
        <f t="shared" si="9"/>
        <v>#REF!</v>
      </c>
      <c r="F33" s="34" t="e">
        <f t="shared" si="9"/>
        <v>#REF!</v>
      </c>
      <c r="G33" s="34" t="e">
        <f t="shared" si="9"/>
        <v>#REF!</v>
      </c>
      <c r="H33" s="34" t="e">
        <f t="shared" si="9"/>
        <v>#REF!</v>
      </c>
      <c r="I33" s="34" t="e">
        <f t="shared" si="9"/>
        <v>#REF!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25" t="e">
        <f>Анастасьевское!C35+Бычиха!C35+Восточное!C35+Галкинское!C35+Дружбинское!C35+Елабужское!C35+Ильинка!C35+Казакевичево!C35+'Князе-Волконское'!C35+Корсаковское!C35+Корфовское!C35+#REF!+#REF!+#REF!+#REF!+#REF!+#REF!+#REF!+#REF!+#REF!+#REF!+Ракитненское!C35+#REF!+#REF!+#REF!+#REF!+#REF!</f>
        <v>#REF!</v>
      </c>
      <c r="D35" s="25" t="e">
        <f>Анастасьевское!D35+Бычиха!D35+Восточное!D35+Галкинское!D35+Дружбинское!D35+Елабужское!D35+Ильинка!D35+Казакевичево!D35+'Князе-Волконское'!D35+Корсаковское!D35+Корфовское!D35+#REF!+#REF!+#REF!+#REF!+#REF!+#REF!+#REF!+#REF!+#REF!+#REF!+Ракитненское!D35+#REF!+#REF!+#REF!+#REF!+#REF!</f>
        <v>#REF!</v>
      </c>
      <c r="E35" s="25" t="e">
        <f>Анастасьевское!E35+Бычиха!E35+Восточное!E35+Галкинское!E35+Дружбинское!E35+Елабужское!E35+Ильинка!E35+Казакевичево!E35+'Князе-Волконское'!E35+Корсаковское!E35+Корфовское!E35+#REF!+#REF!+#REF!+#REF!+#REF!+#REF!+#REF!+#REF!+#REF!+#REF!+Ракитненское!E35+#REF!+#REF!+#REF!+#REF!+#REF!</f>
        <v>#REF!</v>
      </c>
      <c r="F35" s="25" t="e">
        <f>Анастасьевское!F35+Бычиха!F35+Восточное!F35+Галкинское!F35+Дружбинское!F35+Елабужское!F35+Ильинка!F35+Казакевичево!F35+'Князе-Волконское'!F35+Корсаковское!F35+Корфовское!F35+#REF!+#REF!+#REF!+#REF!+#REF!+#REF!+#REF!+#REF!+#REF!+#REF!+Ракитненское!F35+#REF!+#REF!+#REF!+#REF!+#REF!</f>
        <v>#REF!</v>
      </c>
      <c r="G35" s="25" t="e">
        <f>Анастасьевское!G35+Бычиха!G35+Восточное!G35+Галкинское!G35+Дружбинское!G35+Елабужское!G35+Ильинка!G35+Казакевичево!G35+'Князе-Волконское'!G35+Корсаковское!G35+Корфовское!G35+#REF!+#REF!+#REF!+#REF!+#REF!+#REF!+#REF!+#REF!+#REF!+#REF!+Ракитненское!G35+#REF!+#REF!+#REF!+#REF!+#REF!</f>
        <v>#REF!</v>
      </c>
      <c r="H35" s="25" t="e">
        <f>Анастасьевское!H35+Бычиха!H35+Восточное!H35+Галкинское!H35+Дружбинское!H35+Елабужское!H35+Ильинка!H35+Казакевичево!H35+'Князе-Волконское'!H35+Корсаковское!H35+Корфовское!H35+#REF!+#REF!+#REF!+#REF!+#REF!+#REF!+#REF!+#REF!+#REF!+#REF!+Ракитненское!H35+#REF!+#REF!+#REF!+#REF!+#REF!</f>
        <v>#REF!</v>
      </c>
      <c r="I35" s="25" t="e">
        <f>Анастасьевское!I35+Бычиха!I35+Восточное!I35+Галкинское!I35+Дружбинское!I35+Елабужское!I35+Ильинка!I35+Казакевичево!I35+'Князе-Волконское'!I35+Корсаковское!I35+Корфовское!I35+#REF!+#REF!+#REF!+#REF!+#REF!+#REF!+#REF!+#REF!+#REF!+#REF!+Ракитненское!I35+#REF!+#REF!+#REF!+#REF!+#REF!</f>
        <v>#REF!</v>
      </c>
    </row>
    <row r="36" spans="1:9" ht="38.25">
      <c r="A36" s="17" t="s">
        <v>59</v>
      </c>
      <c r="B36" s="35" t="s">
        <v>60</v>
      </c>
      <c r="C36" s="25" t="e">
        <f>Анастасьевское!C36+Бычиха!C36+Восточное!C36+Галкинское!C36+Дружбинское!C36+Елабужское!C36+Ильинка!C36+Казакевичево!C36+'Князе-Волконское'!C36+Корсаковское!C36+Корфовское!C36+#REF!+#REF!+#REF!+#REF!+#REF!+#REF!+#REF!+#REF!+#REF!+#REF!+Ракитненское!C36+#REF!+#REF!+#REF!+#REF!+#REF!</f>
        <v>#REF!</v>
      </c>
      <c r="D36" s="25" t="e">
        <f>Анастасьевское!D36+Бычиха!D36+Восточное!D36+Галкинское!D36+Дружбинское!D36+Елабужское!D36+Ильинка!D36+Казакевичево!D36+'Князе-Волконское'!D36+Корсаковское!D36+Корфовское!D36+#REF!+#REF!+#REF!+#REF!+#REF!+#REF!+#REF!+#REF!+#REF!+#REF!+Ракитненское!D36+#REF!+#REF!+#REF!+#REF!+#REF!</f>
        <v>#REF!</v>
      </c>
      <c r="E36" s="25" t="e">
        <f>Анастасьевское!E36+Бычиха!E36+Восточное!E36+Галкинское!E36+Дружбинское!E36+Елабужское!E36+Ильинка!E36+Казакевичево!E36+'Князе-Волконское'!E36+Корсаковское!E36+Корфовское!E36+#REF!+#REF!+#REF!+#REF!+#REF!+#REF!+#REF!+#REF!+#REF!+#REF!+Ракитненское!E36+#REF!+#REF!+#REF!+#REF!+#REF!</f>
        <v>#REF!</v>
      </c>
      <c r="F36" s="25" t="e">
        <f>Анастасьевское!F36+Бычиха!F36+Восточное!F36+Галкинское!F36+Дружбинское!F36+Елабужское!F36+Ильинка!F36+Казакевичево!F36+'Князе-Волконское'!F36+Корсаковское!F36+Корфовское!F36+#REF!+#REF!+#REF!+#REF!+#REF!+#REF!+#REF!+#REF!+#REF!+#REF!+Ракитненское!F36+#REF!+#REF!+#REF!+#REF!+#REF!</f>
        <v>#REF!</v>
      </c>
      <c r="G36" s="25" t="e">
        <f>Анастасьевское!G36+Бычиха!G36+Восточное!G36+Галкинское!G36+Дружбинское!G36+Елабужское!G36+Ильинка!G36+Казакевичево!G36+'Князе-Волконское'!G36+Корсаковское!G36+Корфовское!G36+#REF!+#REF!+#REF!+#REF!+#REF!+#REF!+#REF!+#REF!+#REF!+#REF!+Ракитненское!G36+#REF!+#REF!+#REF!+#REF!+#REF!</f>
        <v>#REF!</v>
      </c>
      <c r="H36" s="25" t="e">
        <f>Анастасьевское!H36+Бычиха!H36+Восточное!H36+Галкинское!H36+Дружбинское!H36+Елабужское!H36+Ильинка!H36+Казакевичево!H36+'Князе-Волконское'!H36+Корсаковское!H36+Корфовское!H36+#REF!+#REF!+#REF!+#REF!+#REF!+#REF!+#REF!+#REF!+#REF!+#REF!+Ракитненское!H36+#REF!+#REF!+#REF!+#REF!+#REF!</f>
        <v>#REF!</v>
      </c>
      <c r="I36" s="25" t="e">
        <f>Анастасьевское!I36+Бычиха!I36+Восточное!I36+Галкинское!I36+Дружбинское!I36+Елабужское!I36+Ильинка!I36+Казакевичево!I36+'Князе-Волконское'!I36+Корсаковское!I36+Корфовское!I36+#REF!+#REF!+#REF!+#REF!+#REF!+#REF!+#REF!+#REF!+#REF!+#REF!+Ракитненское!I36+#REF!+#REF!+#REF!+#REF!+#REF!</f>
        <v>#REF!</v>
      </c>
    </row>
    <row r="37" spans="1:9" ht="114.75">
      <c r="A37" s="17" t="s">
        <v>61</v>
      </c>
      <c r="B37" s="26" t="s">
        <v>62</v>
      </c>
      <c r="C37" s="34" t="e">
        <f t="shared" ref="C37:I37" si="10">C39</f>
        <v>#REF!</v>
      </c>
      <c r="D37" s="34" t="e">
        <f t="shared" si="10"/>
        <v>#REF!</v>
      </c>
      <c r="E37" s="34" t="e">
        <f t="shared" si="10"/>
        <v>#REF!</v>
      </c>
      <c r="F37" s="34" t="e">
        <f t="shared" si="10"/>
        <v>#REF!</v>
      </c>
      <c r="G37" s="34" t="e">
        <f t="shared" si="10"/>
        <v>#REF!</v>
      </c>
      <c r="H37" s="34" t="e">
        <f t="shared" si="10"/>
        <v>#REF!</v>
      </c>
      <c r="I37" s="34" t="e">
        <f t="shared" si="10"/>
        <v>#REF!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25" t="e">
        <f>Анастасьевское!C39+Бычиха!C39+Восточное!C39+Галкинское!C39+Дружбинское!C39+Елабужское!C39+Ильинка!C39+Казакевичево!C39+'Князе-Волконское'!C39+Корсаковское!C39+Корфовское!C39+#REF!+#REF!+#REF!+#REF!+#REF!+#REF!+#REF!+#REF!+#REF!+#REF!+Ракитненское!C39+#REF!+#REF!+#REF!+#REF!+#REF!</f>
        <v>#REF!</v>
      </c>
      <c r="D39" s="25" t="e">
        <f>Анастасьевское!D39+Бычиха!D39+Восточное!D39+Галкинское!D39+Дружбинское!D39+Елабужское!D39+Ильинка!D39+Казакевичево!D39+'Князе-Волконское'!D39+Корсаковское!D39+Корфовское!D39+#REF!+#REF!+#REF!+#REF!+#REF!+#REF!+#REF!+#REF!+#REF!+#REF!+Ракитненское!D39+#REF!+#REF!+#REF!+#REF!+#REF!</f>
        <v>#REF!</v>
      </c>
      <c r="E39" s="25" t="e">
        <f>Анастасьевское!E39+Бычиха!E39+Восточное!E39+Галкинское!E39+Дружбинское!E39+Елабужское!E39+Ильинка!E39+Казакевичево!E39+'Князе-Волконское'!E39+Корсаковское!E39+Корфовское!E39+#REF!+#REF!+#REF!+#REF!+#REF!+#REF!+#REF!+#REF!+#REF!+#REF!+Ракитненское!E39+#REF!+#REF!+#REF!+#REF!+#REF!</f>
        <v>#REF!</v>
      </c>
      <c r="F39" s="25" t="e">
        <f>Анастасьевское!F39+Бычиха!F39+Восточное!F39+Галкинское!F39+Дружбинское!F39+Елабужское!F39+Ильинка!F39+Казакевичево!F39+'Князе-Волконское'!F39+Корсаковское!F39+Корфовское!F39+#REF!+#REF!+#REF!+#REF!+#REF!+#REF!+#REF!+#REF!+#REF!+#REF!+Ракитненское!F39+#REF!+#REF!+#REF!+#REF!+#REF!</f>
        <v>#REF!</v>
      </c>
      <c r="G39" s="25" t="e">
        <f>Анастасьевское!G39+Бычиха!G39+Восточное!G39+Галкинское!G39+Дружбинское!G39+Елабужское!G39+Ильинка!G39+Казакевичево!G39+'Князе-Волконское'!G39+Корсаковское!G39+Корфовское!G39+#REF!+#REF!+#REF!+#REF!+#REF!+#REF!+#REF!+#REF!+#REF!+#REF!+Ракитненское!G39+#REF!+#REF!+#REF!+#REF!+#REF!</f>
        <v>#REF!</v>
      </c>
      <c r="H39" s="25" t="e">
        <f>Анастасьевское!H39+Бычиха!H39+Восточное!H39+Галкинское!H39+Дружбинское!H39+Елабужское!H39+Ильинка!H39+Казакевичево!H39+'Князе-Волконское'!H39+Корсаковское!H39+Корфовское!H39+#REF!+#REF!+#REF!+#REF!+#REF!+#REF!+#REF!+#REF!+#REF!+#REF!+Ракитненское!H39+#REF!+#REF!+#REF!+#REF!+#REF!</f>
        <v>#REF!</v>
      </c>
      <c r="I39" s="25" t="e">
        <f>Анастасьевское!I39+Бычиха!I39+Восточное!I39+Галкинское!I39+Дружбинское!I39+Елабужское!I39+Ильинка!I39+Казакевичево!I39+'Князе-Волконское'!I39+Корсаковское!I39+Корфовское!I39+#REF!+#REF!+#REF!+#REF!+#REF!+#REF!+#REF!+#REF!+#REF!+#REF!+Ракитненское!I39+#REF!+#REF!+#REF!+#REF!+#REF!</f>
        <v>#REF!</v>
      </c>
    </row>
    <row r="40" spans="1:9" ht="38.25">
      <c r="A40" s="17" t="s">
        <v>65</v>
      </c>
      <c r="B40" s="38" t="s">
        <v>66</v>
      </c>
      <c r="C40" s="39" t="e">
        <f t="shared" ref="C40:I40" si="11">C41+C42</f>
        <v>#REF!</v>
      </c>
      <c r="D40" s="39" t="e">
        <f t="shared" si="11"/>
        <v>#REF!</v>
      </c>
      <c r="E40" s="39" t="e">
        <f t="shared" si="11"/>
        <v>#REF!</v>
      </c>
      <c r="F40" s="39" t="e">
        <f t="shared" si="11"/>
        <v>#REF!</v>
      </c>
      <c r="G40" s="39" t="e">
        <f t="shared" si="11"/>
        <v>#REF!</v>
      </c>
      <c r="H40" s="39" t="e">
        <f t="shared" si="11"/>
        <v>#REF!</v>
      </c>
      <c r="I40" s="39" t="e">
        <f t="shared" si="11"/>
        <v>#REF!</v>
      </c>
    </row>
    <row r="41" spans="1:9">
      <c r="A41" s="17" t="s">
        <v>67</v>
      </c>
      <c r="B41" s="35" t="s">
        <v>68</v>
      </c>
      <c r="C41" s="25" t="e">
        <f>Анастасьевское!C41+Бычиха!C41+Восточное!C41+Галкинское!C41+Дружбинское!C41+Елабужское!C41+Ильинка!C41+Казакевичево!C41+'Князе-Волконское'!C41+Корсаковское!C41+Корфовское!C41+#REF!+#REF!+#REF!+#REF!+#REF!+#REF!+#REF!+#REF!+#REF!+#REF!+Ракитненское!C41+#REF!+#REF!+#REF!+#REF!+#REF!</f>
        <v>#REF!</v>
      </c>
      <c r="D41" s="25" t="e">
        <f>Анастасьевское!D41+Бычиха!D41+Восточное!D41+Галкинское!D41+Дружбинское!D41+Елабужское!D41+Ильинка!D41+Казакевичево!D41+'Князе-Волконское'!D41+Корсаковское!D41+Корфовское!D41+#REF!+#REF!+#REF!+#REF!+#REF!+#REF!+#REF!+#REF!+#REF!+#REF!+Ракитненское!D41+#REF!+#REF!+#REF!+#REF!+#REF!</f>
        <v>#REF!</v>
      </c>
      <c r="E41" s="25" t="e">
        <f>Анастасьевское!E41+Бычиха!E41+Восточное!E41+Галкинское!E41+Дружбинское!E41+Елабужское!E41+Ильинка!E41+Казакевичево!E41+'Князе-Волконское'!E41+Корсаковское!E41+Корфовское!E41+#REF!+#REF!+#REF!+#REF!+#REF!+#REF!+#REF!+#REF!+#REF!+#REF!+Ракитненское!E41+#REF!+#REF!+#REF!+#REF!+#REF!</f>
        <v>#REF!</v>
      </c>
      <c r="F41" s="25" t="e">
        <f>Анастасьевское!F41+Бычиха!F41+Восточное!F41+Галкинское!F41+Дружбинское!F41+Елабужское!F41+Ильинка!F41+Казакевичево!F41+'Князе-Волконское'!F41+Корсаковское!F41+Корфовское!F41+#REF!+#REF!+#REF!+#REF!+#REF!+#REF!+#REF!+#REF!+#REF!+#REF!+Ракитненское!F41+#REF!+#REF!+#REF!+#REF!+#REF!</f>
        <v>#REF!</v>
      </c>
      <c r="G41" s="25" t="e">
        <f>Анастасьевское!G41+Бычиха!G41+Восточное!G41+Галкинское!G41+Дружбинское!G41+Елабужское!G41+Ильинка!G41+Казакевичево!G41+'Князе-Волконское'!G41+Корсаковское!G41+Корфовское!G41+#REF!+#REF!+#REF!+#REF!+#REF!+#REF!+#REF!+#REF!+#REF!+#REF!+Ракитненское!G41+#REF!+#REF!+#REF!+#REF!+#REF!</f>
        <v>#REF!</v>
      </c>
      <c r="H41" s="25" t="e">
        <f>Анастасьевское!H41+Бычиха!H41+Восточное!H41+Галкинское!H41+Дружбинское!H41+Елабужское!H41+Ильинка!H41+Казакевичево!H41+'Князе-Волконское'!H41+Корсаковское!H41+Корфовское!H41+#REF!+#REF!+#REF!+#REF!+#REF!+#REF!+#REF!+#REF!+#REF!+#REF!+Ракитненское!H41+#REF!+#REF!+#REF!+#REF!+#REF!</f>
        <v>#REF!</v>
      </c>
      <c r="I41" s="25" t="e">
        <f>Анастасьевское!I41+Бычиха!I41+Восточное!I41+Галкинское!I41+Дружбинское!I41+Елабужское!I41+Ильинка!I41+Казакевичево!I41+'Князе-Волконское'!I41+Корсаковское!I41+Корфовское!I41+#REF!+#REF!+#REF!+#REF!+#REF!+#REF!+#REF!+#REF!+#REF!+#REF!+Ракитненское!I41+#REF!+#REF!+#REF!+#REF!+#REF!</f>
        <v>#REF!</v>
      </c>
    </row>
    <row r="42" spans="1:9" ht="25.5">
      <c r="A42" s="17" t="s">
        <v>69</v>
      </c>
      <c r="B42" s="35" t="s">
        <v>70</v>
      </c>
      <c r="C42" s="25" t="e">
        <f>Анастасьевское!C42+Бычиха!C42+Восточное!C42+Галкинское!C42+Дружбинское!C42+Елабужское!C42+Ильинка!C42+Казакевичево!C42+'Князе-Волконское'!C42+Корсаковское!C42+Корфовское!C42+#REF!+#REF!+#REF!+#REF!+#REF!+#REF!+#REF!+#REF!+#REF!+#REF!+Ракитненское!C42+#REF!+#REF!+#REF!+#REF!+#REF!</f>
        <v>#REF!</v>
      </c>
      <c r="D42" s="25" t="e">
        <f>Анастасьевское!D42+Бычиха!D42+Восточное!D42+Галкинское!D42+Дружбинское!D42+Елабужское!D42+Ильинка!D42+Казакевичево!D42+'Князе-Волконское'!D42+Корсаковское!D42+Корфовское!D42+#REF!+#REF!+#REF!+#REF!+#REF!+#REF!+#REF!+#REF!+#REF!+#REF!+Ракитненское!D42+#REF!+#REF!+#REF!+#REF!+#REF!</f>
        <v>#REF!</v>
      </c>
      <c r="E42" s="25" t="e">
        <f>Анастасьевское!E42+Бычиха!E42+Восточное!E42+Галкинское!E42+Дружбинское!E42+Елабужское!E42+Ильинка!E42+Казакевичево!E42+'Князе-Волконское'!E42+Корсаковское!E42+Корфовское!E42+#REF!+#REF!+#REF!+#REF!+#REF!+#REF!+#REF!+#REF!+#REF!+#REF!+Ракитненское!E42+#REF!+#REF!+#REF!+#REF!+#REF!</f>
        <v>#REF!</v>
      </c>
      <c r="F42" s="25" t="e">
        <f>Анастасьевское!F42+Бычиха!F42+Восточное!F42+Галкинское!F42+Дружбинское!F42+Елабужское!F42+Ильинка!F42+Казакевичево!F42+'Князе-Волконское'!F42+Корсаковское!F42+Корфовское!F42+#REF!+#REF!+#REF!+#REF!+#REF!+#REF!+#REF!+#REF!+#REF!+#REF!+Ракитненское!F42+#REF!+#REF!+#REF!+#REF!+#REF!</f>
        <v>#REF!</v>
      </c>
      <c r="G42" s="25" t="e">
        <f>Анастасьевское!G42+Бычиха!G42+Восточное!G42+Галкинское!G42+Дружбинское!G42+Елабужское!G42+Ильинка!G42+Казакевичево!G42+'Князе-Волконское'!G42+Корсаковское!G42+Корфовское!G42+#REF!+#REF!+#REF!+#REF!+#REF!+#REF!+#REF!+#REF!+#REF!+#REF!+Ракитненское!G42+#REF!+#REF!+#REF!+#REF!+#REF!</f>
        <v>#REF!</v>
      </c>
      <c r="H42" s="25" t="e">
        <f>Анастасьевское!H42+Бычиха!H42+Восточное!H42+Галкинское!H42+Дружбинское!H42+Елабужское!H42+Ильинка!H42+Казакевичево!H42+'Князе-Волконское'!H42+Корсаковское!H42+Корфовское!H42+#REF!+#REF!+#REF!+#REF!+#REF!+#REF!+#REF!+#REF!+#REF!+#REF!+Ракитненское!H42+#REF!+#REF!+#REF!+#REF!+#REF!</f>
        <v>#REF!</v>
      </c>
      <c r="I42" s="25" t="e">
        <f>Анастасьевское!I42+Бычиха!I42+Восточное!I42+Галкинское!I42+Дружбинское!I42+Елабужское!I42+Ильинка!I42+Казакевичево!I42+'Князе-Волконское'!I42+Корсаковское!I42+Корфовское!I42+#REF!+#REF!+#REF!+#REF!+#REF!+#REF!+#REF!+#REF!+#REF!+#REF!+Ракитненское!I42+#REF!+#REF!+#REF!+#REF!+#REF!</f>
        <v>#REF!</v>
      </c>
    </row>
    <row r="43" spans="1:9" ht="38.25">
      <c r="A43" s="17" t="s">
        <v>71</v>
      </c>
      <c r="B43" s="38" t="s">
        <v>72</v>
      </c>
      <c r="C43" s="39" t="e">
        <f t="shared" ref="C43:I43" si="12">C44+C45+C46</f>
        <v>#REF!</v>
      </c>
      <c r="D43" s="39" t="e">
        <f t="shared" si="12"/>
        <v>#REF!</v>
      </c>
      <c r="E43" s="39" t="e">
        <f t="shared" si="12"/>
        <v>#REF!</v>
      </c>
      <c r="F43" s="39" t="e">
        <f t="shared" si="12"/>
        <v>#REF!</v>
      </c>
      <c r="G43" s="39" t="e">
        <f t="shared" si="12"/>
        <v>#REF!</v>
      </c>
      <c r="H43" s="39" t="e">
        <f t="shared" si="12"/>
        <v>#REF!</v>
      </c>
      <c r="I43" s="39" t="e">
        <f t="shared" si="12"/>
        <v>#REF!</v>
      </c>
    </row>
    <row r="44" spans="1:9">
      <c r="A44" s="17" t="s">
        <v>73</v>
      </c>
      <c r="B44" s="35" t="s">
        <v>74</v>
      </c>
      <c r="C44" s="25" t="e">
        <f>Анастасьевское!C44+Бычиха!C44+Восточное!C44+Галкинское!C44+Дружбинское!C44+Елабужское!C44+Ильинка!C44+Казакевичево!C44+'Князе-Волконское'!C44+Корсаковское!C44+Корфовское!C44+#REF!+#REF!+#REF!+#REF!+#REF!+#REF!+#REF!+#REF!+#REF!+#REF!+Ракитненское!C44+#REF!+#REF!+#REF!+#REF!+#REF!</f>
        <v>#REF!</v>
      </c>
      <c r="D44" s="25" t="e">
        <f>Анастасьевское!D44+Бычиха!D44+Восточное!D44+Галкинское!D44+Дружбинское!D44+Елабужское!D44+Ильинка!D44+Казакевичево!D44+'Князе-Волконское'!D44+Корсаковское!D44+Корфовское!D44+#REF!+#REF!+#REF!+#REF!+#REF!+#REF!+#REF!+#REF!+#REF!+#REF!+Ракитненское!D44+#REF!+#REF!+#REF!+#REF!+#REF!</f>
        <v>#REF!</v>
      </c>
      <c r="E44" s="25" t="e">
        <f>Анастасьевское!E44+Бычиха!E44+Восточное!E44+Галкинское!E44+Дружбинское!E44+Елабужское!E44+Ильинка!E44+Казакевичево!E44+'Князе-Волконское'!E44+Корсаковское!E44+Корфовское!E44+#REF!+#REF!+#REF!+#REF!+#REF!+#REF!+#REF!+#REF!+#REF!+#REF!+Ракитненское!E44+#REF!+#REF!+#REF!+#REF!+#REF!</f>
        <v>#REF!</v>
      </c>
      <c r="F44" s="25" t="e">
        <f>Анастасьевское!F44+Бычиха!F44+Восточное!F44+Галкинское!F44+Дружбинское!F44+Елабужское!F44+Ильинка!F44+Казакевичево!F44+'Князе-Волконское'!F44+Корсаковское!F44+Корфовское!F44+#REF!+#REF!+#REF!+#REF!+#REF!+#REF!+#REF!+#REF!+#REF!+#REF!+Ракитненское!F44+#REF!+#REF!+#REF!+#REF!+#REF!</f>
        <v>#REF!</v>
      </c>
      <c r="G44" s="25" t="e">
        <f>Анастасьевское!G44+Бычиха!G44+Восточное!G44+Галкинское!G44+Дружбинское!G44+Елабужское!G44+Ильинка!G44+Казакевичево!G44+'Князе-Волконское'!G44+Корсаковское!G44+Корфовское!G44+#REF!+#REF!+#REF!+#REF!+#REF!+#REF!+#REF!+#REF!+#REF!+#REF!+Ракитненское!G44+#REF!+#REF!+#REF!+#REF!+#REF!</f>
        <v>#REF!</v>
      </c>
      <c r="H44" s="25" t="e">
        <f>Анастасьевское!H44+Бычиха!H44+Восточное!H44+Галкинское!H44+Дружбинское!H44+Елабужское!H44+Ильинка!H44+Казакевичево!H44+'Князе-Волконское'!H44+Корсаковское!H44+Корфовское!H44+#REF!+#REF!+#REF!+#REF!+#REF!+#REF!+#REF!+#REF!+#REF!+#REF!+Ракитненское!H44+#REF!+#REF!+#REF!+#REF!+#REF!</f>
        <v>#REF!</v>
      </c>
      <c r="I44" s="25" t="e">
        <f>Анастасьевское!I44+Бычиха!I44+Восточное!I44+Галкинское!I44+Дружбинское!I44+Елабужское!I44+Ильинка!I44+Казакевичево!I44+'Князе-Волконское'!I44+Корсаковское!I44+Корфовское!I44+#REF!+#REF!+#REF!+#REF!+#REF!+#REF!+#REF!+#REF!+#REF!+#REF!+Ракитненское!I44+#REF!+#REF!+#REF!+#REF!+#REF!</f>
        <v>#REF!</v>
      </c>
    </row>
    <row r="45" spans="1:9" ht="102">
      <c r="A45" s="17" t="s">
        <v>75</v>
      </c>
      <c r="B45" s="35" t="s">
        <v>76</v>
      </c>
      <c r="C45" s="25" t="e">
        <f>Анастасьевское!C45+Бычиха!C45+Восточное!C45+Галкинское!C45+Дружбинское!C45+Елабужское!C45+Ильинка!C45+Казакевичево!C45+'Князе-Волконское'!C45+Корсаковское!C45+Корфовское!C45+#REF!+#REF!+#REF!+#REF!+#REF!+#REF!+#REF!+#REF!+#REF!+#REF!+Ракитненское!C45+#REF!+#REF!+#REF!+#REF!+#REF!</f>
        <v>#REF!</v>
      </c>
      <c r="D45" s="25" t="e">
        <f>Анастасьевское!D45+Бычиха!D45+Восточное!D45+Галкинское!D45+Дружбинское!D45+Елабужское!D45+Ильинка!D45+Казакевичево!D45+'Князе-Волконское'!D45+Корсаковское!D45+Корфовское!D45+#REF!+#REF!+#REF!+#REF!+#REF!+#REF!+#REF!+#REF!+#REF!+#REF!+Ракитненское!D45+#REF!+#REF!+#REF!+#REF!+#REF!</f>
        <v>#REF!</v>
      </c>
      <c r="E45" s="25" t="e">
        <f>Анастасьевское!E45+Бычиха!E45+Восточное!E45+Галкинское!E45+Дружбинское!E45+Елабужское!E45+Ильинка!E45+Казакевичево!E45+'Князе-Волконское'!E45+Корсаковское!E45+Корфовское!E45+#REF!+#REF!+#REF!+#REF!+#REF!+#REF!+#REF!+#REF!+#REF!+#REF!+Ракитненское!E45+#REF!+#REF!+#REF!+#REF!+#REF!</f>
        <v>#REF!</v>
      </c>
      <c r="F45" s="25" t="e">
        <f>Анастасьевское!F45+Бычиха!F45+Восточное!F45+Галкинское!F45+Дружбинское!F45+Елабужское!F45+Ильинка!F45+Казакевичево!F45+'Князе-Волконское'!F45+Корсаковское!F45+Корфовское!F45+#REF!+#REF!+#REF!+#REF!+#REF!+#REF!+#REF!+#REF!+#REF!+#REF!+Ракитненское!F45+#REF!+#REF!+#REF!+#REF!+#REF!</f>
        <v>#REF!</v>
      </c>
      <c r="G45" s="25" t="e">
        <f>Анастасьевское!G45+Бычиха!G45+Восточное!G45+Галкинское!G45+Дружбинское!G45+Елабужское!G45+Ильинка!G45+Казакевичево!G45+'Князе-Волконское'!G45+Корсаковское!G45+Корфовское!G45+#REF!+#REF!+#REF!+#REF!+#REF!+#REF!+#REF!+#REF!+#REF!+#REF!+Ракитненское!G45+#REF!+#REF!+#REF!+#REF!+#REF!</f>
        <v>#REF!</v>
      </c>
      <c r="H45" s="25" t="e">
        <f>Анастасьевское!H45+Бычиха!H45+Восточное!H45+Галкинское!H45+Дружбинское!H45+Елабужское!H45+Ильинка!H45+Казакевичево!H45+'Князе-Волконское'!H45+Корсаковское!H45+Корфовское!H45+#REF!+#REF!+#REF!+#REF!+#REF!+#REF!+#REF!+#REF!+#REF!+#REF!+Ракитненское!H45+#REF!+#REF!+#REF!+#REF!+#REF!</f>
        <v>#REF!</v>
      </c>
      <c r="I45" s="25" t="e">
        <f>Анастасьевское!I45+Бычиха!I45+Восточное!I45+Галкинское!I45+Дружбинское!I45+Елабужское!I45+Ильинка!I45+Казакевичево!I45+'Князе-Волконское'!I45+Корсаковское!I45+Корфовское!I45+#REF!+#REF!+#REF!+#REF!+#REF!+#REF!+#REF!+#REF!+#REF!+#REF!+Ракитненское!I45+#REF!+#REF!+#REF!+#REF!+#REF!</f>
        <v>#REF!</v>
      </c>
    </row>
    <row r="46" spans="1:9" ht="38.25">
      <c r="A46" s="17" t="s">
        <v>77</v>
      </c>
      <c r="B46" s="38" t="s">
        <v>78</v>
      </c>
      <c r="C46" s="39" t="e">
        <f t="shared" ref="C46:I46" si="13">C47+C48</f>
        <v>#REF!</v>
      </c>
      <c r="D46" s="39" t="e">
        <f t="shared" si="13"/>
        <v>#REF!</v>
      </c>
      <c r="E46" s="39" t="e">
        <f t="shared" si="13"/>
        <v>#REF!</v>
      </c>
      <c r="F46" s="39" t="e">
        <f t="shared" si="13"/>
        <v>#REF!</v>
      </c>
      <c r="G46" s="39" t="e">
        <f t="shared" si="13"/>
        <v>#REF!</v>
      </c>
      <c r="H46" s="39" t="e">
        <f t="shared" si="13"/>
        <v>#REF!</v>
      </c>
      <c r="I46" s="39" t="e">
        <f t="shared" si="13"/>
        <v>#REF!</v>
      </c>
    </row>
    <row r="47" spans="1:9" ht="38.25">
      <c r="A47" s="14" t="s">
        <v>79</v>
      </c>
      <c r="B47" s="28" t="s">
        <v>80</v>
      </c>
      <c r="C47" s="25" t="e">
        <f>Анастасьевское!C47+Бычиха!C47+Восточное!C47+Галкинское!C47+Дружбинское!C47+Елабужское!C47+Ильинка!C47+Казакевичево!C47+'Князе-Волконское'!C47+Корсаковское!C47+Корфовское!C47+#REF!+#REF!+#REF!+#REF!+#REF!+#REF!+#REF!+#REF!+#REF!+#REF!+Ракитненское!C47+#REF!+#REF!+#REF!+#REF!+#REF!</f>
        <v>#REF!</v>
      </c>
      <c r="D47" s="25" t="e">
        <f>Анастасьевское!D47+Бычиха!D47+Восточное!D47+Галкинское!D47+Дружбинское!D47+Елабужское!D47+Ильинка!D47+Казакевичево!D47+'Князе-Волконское'!D47+Корсаковское!D47+Корфовское!D47+#REF!+#REF!+#REF!+#REF!+#REF!+#REF!+#REF!+#REF!+#REF!+#REF!+Ракитненское!D47+#REF!+#REF!+#REF!+#REF!+#REF!</f>
        <v>#REF!</v>
      </c>
      <c r="E47" s="25" t="e">
        <f>Анастасьевское!E47+Бычиха!E47+Восточное!E47+Галкинское!E47+Дружбинское!E47+Елабужское!E47+Ильинка!E47+Казакевичево!E47+'Князе-Волконское'!E47+Корсаковское!E47+Корфовское!E47+#REF!+#REF!+#REF!+#REF!+#REF!+#REF!+#REF!+#REF!+#REF!+#REF!+Ракитненское!E47+#REF!+#REF!+#REF!+#REF!+#REF!</f>
        <v>#REF!</v>
      </c>
      <c r="F47" s="25" t="e">
        <f>Анастасьевское!F47+Бычиха!F47+Восточное!F47+Галкинское!F47+Дружбинское!F47+Елабужское!F47+Ильинка!F47+Казакевичево!F47+'Князе-Волконское'!F47+Корсаковское!F47+Корфовское!F47+#REF!+#REF!+#REF!+#REF!+#REF!+#REF!+#REF!+#REF!+#REF!+#REF!+Ракитненское!F47+#REF!+#REF!+#REF!+#REF!+#REF!</f>
        <v>#REF!</v>
      </c>
      <c r="G47" s="25" t="e">
        <f>Анастасьевское!G47+Бычиха!G47+Восточное!G47+Галкинское!G47+Дружбинское!G47+Елабужское!G47+Ильинка!G47+Казакевичево!G47+'Князе-Волконское'!G47+Корсаковское!G47+Корфовское!G47+#REF!+#REF!+#REF!+#REF!+#REF!+#REF!+#REF!+#REF!+#REF!+#REF!+Ракитненское!G47+#REF!+#REF!+#REF!+#REF!+#REF!</f>
        <v>#REF!</v>
      </c>
      <c r="H47" s="25" t="e">
        <f>Анастасьевское!H47+Бычиха!H47+Восточное!H47+Галкинское!H47+Дружбинское!H47+Елабужское!H47+Ильинка!H47+Казакевичево!H47+'Князе-Волконское'!H47+Корсаковское!H47+Корфовское!H47+#REF!+#REF!+#REF!+#REF!+#REF!+#REF!+#REF!+#REF!+#REF!+#REF!+Ракитненское!H47+#REF!+#REF!+#REF!+#REF!+#REF!</f>
        <v>#REF!</v>
      </c>
      <c r="I47" s="25" t="e">
        <f>Анастасьевское!I47+Бычиха!I47+Восточное!I47+Галкинское!I47+Дружбинское!I47+Елабужское!I47+Ильинка!I47+Казакевичево!I47+'Князе-Волконское'!I47+Корсаковское!I47+Корфовское!I47+#REF!+#REF!+#REF!+#REF!+#REF!+#REF!+#REF!+#REF!+#REF!+#REF!+Ракитненское!I47+#REF!+#REF!+#REF!+#REF!+#REF!</f>
        <v>#REF!</v>
      </c>
    </row>
    <row r="48" spans="1:9" ht="63.75">
      <c r="A48" s="14" t="s">
        <v>81</v>
      </c>
      <c r="B48" s="28" t="s">
        <v>82</v>
      </c>
      <c r="C48" s="25" t="e">
        <f>Анастасьевское!C48+Бычиха!C48+Восточное!C48+Галкинское!C48+Дружбинское!C48+Елабужское!C48+Ильинка!C48+Казакевичево!C48+'Князе-Волконское'!C48+Корсаковское!C48+Корфовское!C48+#REF!+#REF!+#REF!+#REF!+#REF!+#REF!+#REF!+#REF!+#REF!+#REF!+Ракитненское!C48+#REF!+#REF!+#REF!+#REF!+#REF!</f>
        <v>#REF!</v>
      </c>
      <c r="D48" s="25" t="e">
        <f>Анастасьевское!D48+Бычиха!D48+Восточное!D48+Галкинское!D48+Дружбинское!D48+Елабужское!D48+Ильинка!D48+Казакевичево!D48+'Князе-Волконское'!D48+Корсаковское!D48+Корфовское!D48+#REF!+#REF!+#REF!+#REF!+#REF!+#REF!+#REF!+#REF!+#REF!+#REF!+Ракитненское!D48+#REF!+#REF!+#REF!+#REF!+#REF!</f>
        <v>#REF!</v>
      </c>
      <c r="E48" s="25" t="e">
        <f>Анастасьевское!E48+Бычиха!E48+Восточное!E48+Галкинское!E48+Дружбинское!E48+Елабужское!E48+Ильинка!E48+Казакевичево!E48+'Князе-Волконское'!E48+Корсаковское!E48+Корфовское!E48+#REF!+#REF!+#REF!+#REF!+#REF!+#REF!+#REF!+#REF!+#REF!+#REF!+Ракитненское!E48+#REF!+#REF!+#REF!+#REF!+#REF!</f>
        <v>#REF!</v>
      </c>
      <c r="F48" s="25" t="e">
        <f>Анастасьевское!F48+Бычиха!F48+Восточное!F48+Галкинское!F48+Дружбинское!F48+Елабужское!F48+Ильинка!F48+Казакевичево!F48+'Князе-Волконское'!F48+Корсаковское!F48+Корфовское!F48+#REF!+#REF!+#REF!+#REF!+#REF!+#REF!+#REF!+#REF!+#REF!+#REF!+Ракитненское!F48+#REF!+#REF!+#REF!+#REF!+#REF!</f>
        <v>#REF!</v>
      </c>
      <c r="G48" s="25" t="e">
        <f>Анастасьевское!G48+Бычиха!G48+Восточное!G48+Галкинское!G48+Дружбинское!G48+Елабужское!G48+Ильинка!G48+Казакевичево!G48+'Князе-Волконское'!G48+Корсаковское!G48+Корфовское!G48+#REF!+#REF!+#REF!+#REF!+#REF!+#REF!+#REF!+#REF!+#REF!+#REF!+Ракитненское!G48+#REF!+#REF!+#REF!+#REF!+#REF!</f>
        <v>#REF!</v>
      </c>
      <c r="H48" s="25" t="e">
        <f>Анастасьевское!H48+Бычиха!H48+Восточное!H48+Галкинское!H48+Дружбинское!H48+Елабужское!H48+Ильинка!H48+Казакевичево!H48+'Князе-Волконское'!H48+Корсаковское!H48+Корфовское!H48+#REF!+#REF!+#REF!+#REF!+#REF!+#REF!+#REF!+#REF!+#REF!+#REF!+Ракитненское!H48+#REF!+#REF!+#REF!+#REF!+#REF!</f>
        <v>#REF!</v>
      </c>
      <c r="I48" s="25" t="e">
        <f>Анастасьевское!I48+Бычиха!I48+Восточное!I48+Галкинское!I48+Дружбинское!I48+Елабужское!I48+Ильинка!I48+Казакевичево!I48+'Князе-Волконское'!I48+Корсаковское!I48+Корфовское!I48+#REF!+#REF!+#REF!+#REF!+#REF!+#REF!+#REF!+#REF!+#REF!+#REF!+Ракитненское!I48+#REF!+#REF!+#REF!+#REF!+#REF!</f>
        <v>#REF!</v>
      </c>
    </row>
    <row r="49" spans="1:9" ht="25.5">
      <c r="A49" s="17" t="s">
        <v>83</v>
      </c>
      <c r="B49" s="35" t="s">
        <v>84</v>
      </c>
      <c r="C49" s="25" t="e">
        <f>Анастасьевское!C49+Бычиха!C49+Восточное!C49+Галкинское!C49+Дружбинское!C49+Елабужское!C49+Ильинка!C49+Казакевичево!C49+'Князе-Волконское'!C49+Корсаковское!C49+Корфовское!C49+#REF!+#REF!+#REF!+#REF!+#REF!+#REF!+#REF!+#REF!+#REF!+#REF!+Ракитненское!C49+#REF!+#REF!+#REF!+#REF!+#REF!</f>
        <v>#REF!</v>
      </c>
      <c r="D49" s="25" t="e">
        <f>Анастасьевское!D49+Бычиха!D49+Восточное!D49+Галкинское!D49+Дружбинское!D49+Елабужское!D49+Ильинка!D49+Казакевичево!D49+'Князе-Волконское'!D49+Корсаковское!D49+Корфовское!D49+#REF!+#REF!+#REF!+#REF!+#REF!+#REF!+#REF!+#REF!+#REF!+#REF!+Ракитненское!D49+#REF!+#REF!+#REF!+#REF!+#REF!</f>
        <v>#REF!</v>
      </c>
      <c r="E49" s="25" t="e">
        <f>Анастасьевское!E49+Бычиха!E49+Восточное!E49+Галкинское!E49+Дружбинское!E49+Елабужское!E49+Ильинка!E49+Казакевичево!E49+'Князе-Волконское'!E49+Корсаковское!E49+Корфовское!E49+#REF!+#REF!+#REF!+#REF!+#REF!+#REF!+#REF!+#REF!+#REF!+#REF!+Ракитненское!E49+#REF!+#REF!+#REF!+#REF!+#REF!</f>
        <v>#REF!</v>
      </c>
      <c r="F49" s="25" t="e">
        <f>Анастасьевское!F49+Бычиха!F49+Восточное!F49+Галкинское!F49+Дружбинское!F49+Елабужское!F49+Ильинка!F49+Казакевичево!F49+'Князе-Волконское'!F49+Корсаковское!F49+Корфовское!F49+#REF!+#REF!+#REF!+#REF!+#REF!+#REF!+#REF!+#REF!+#REF!+#REF!+Ракитненское!F49+#REF!+#REF!+#REF!+#REF!+#REF!</f>
        <v>#REF!</v>
      </c>
      <c r="G49" s="25" t="e">
        <f>Анастасьевское!G49+Бычиха!G49+Восточное!G49+Галкинское!G49+Дружбинское!G49+Елабужское!G49+Ильинка!G49+Казакевичево!G49+'Князе-Волконское'!G49+Корсаковское!G49+Корфовское!G49+#REF!+#REF!+#REF!+#REF!+#REF!+#REF!+#REF!+#REF!+#REF!+#REF!+Ракитненское!G49+#REF!+#REF!+#REF!+#REF!+#REF!</f>
        <v>#REF!</v>
      </c>
      <c r="H49" s="25" t="e">
        <f>Анастасьевское!H49+Бычиха!H49+Восточное!H49+Галкинское!H49+Дружбинское!H49+Елабужское!H49+Ильинка!H49+Казакевичево!H49+'Князе-Волконское'!H49+Корсаковское!H49+Корфовское!H49+#REF!+#REF!+#REF!+#REF!+#REF!+#REF!+#REF!+#REF!+#REF!+#REF!+Ракитненское!H49+#REF!+#REF!+#REF!+#REF!+#REF!</f>
        <v>#REF!</v>
      </c>
      <c r="I49" s="25" t="e">
        <f>Анастасьевское!I49+Бычиха!I49+Восточное!I49+Галкинское!I49+Дружбинское!I49+Елабужское!I49+Ильинка!I49+Казакевичево!I49+'Князе-Волконское'!I49+Корсаковское!I49+Корфовское!I49+#REF!+#REF!+#REF!+#REF!+#REF!+#REF!+#REF!+#REF!+#REF!+#REF!+Ракитненское!I49+#REF!+#REF!+#REF!+#REF!+#REF!</f>
        <v>#REF!</v>
      </c>
    </row>
    <row r="50" spans="1:9" ht="25.5">
      <c r="A50" s="17" t="s">
        <v>85</v>
      </c>
      <c r="B50" s="35" t="s">
        <v>86</v>
      </c>
      <c r="C50" s="25" t="e">
        <f>Анастасьевское!C50+Бычиха!C50+Восточное!C50+Галкинское!C50+Дружбинское!C50+Елабужское!C50+Ильинка!C50+Казакевичево!C50+'Князе-Волконское'!C50+Корсаковское!C50+Корфовское!C50+#REF!+#REF!+#REF!+#REF!+#REF!+#REF!+#REF!+#REF!+#REF!+#REF!+Ракитненское!C50+#REF!+#REF!+#REF!+#REF!+#REF!</f>
        <v>#REF!</v>
      </c>
      <c r="D50" s="25" t="e">
        <f>Анастасьевское!D50+Бычиха!D50+Восточное!D50+Галкинское!D50+Дружбинское!D50+Елабужское!D50+Ильинка!D50+Казакевичево!D50+'Князе-Волконское'!D50+Корсаковское!D50+Корфовское!D50+#REF!+#REF!+#REF!+#REF!+#REF!+#REF!+#REF!+#REF!+#REF!+#REF!+Ракитненское!D50+#REF!+#REF!+#REF!+#REF!+#REF!</f>
        <v>#REF!</v>
      </c>
      <c r="E50" s="25" t="e">
        <f>Анастасьевское!E50+Бычиха!E50+Восточное!E50+Галкинское!E50+Дружбинское!E50+Елабужское!E50+Ильинка!E50+Казакевичево!E50+'Князе-Волконское'!E50+Корсаковское!E50+Корфовское!E50+#REF!+#REF!+#REF!+#REF!+#REF!+#REF!+#REF!+#REF!+#REF!+#REF!+Ракитненское!E50+#REF!+#REF!+#REF!+#REF!+#REF!</f>
        <v>#REF!</v>
      </c>
      <c r="F50" s="25" t="e">
        <f>Анастасьевское!F50+Бычиха!F50+Восточное!F50+Галкинское!F50+Дружбинское!F50+Елабужское!F50+Ильинка!F50+Казакевичево!F50+'Князе-Волконское'!F50+Корсаковское!F50+Корфовское!F50+#REF!+#REF!+#REF!+#REF!+#REF!+#REF!+#REF!+#REF!+#REF!+#REF!+Ракитненское!F50+#REF!+#REF!+#REF!+#REF!+#REF!</f>
        <v>#REF!</v>
      </c>
      <c r="G50" s="25" t="e">
        <f>Анастасьевское!G50+Бычиха!G50+Восточное!G50+Галкинское!G50+Дружбинское!G50+Елабужское!G50+Ильинка!G50+Казакевичево!G50+'Князе-Волконское'!G50+Корсаковское!G50+Корфовское!G50+#REF!+#REF!+#REF!+#REF!+#REF!+#REF!+#REF!+#REF!+#REF!+#REF!+Ракитненское!G50+#REF!+#REF!+#REF!+#REF!+#REF!</f>
        <v>#REF!</v>
      </c>
      <c r="H50" s="25" t="e">
        <f>Анастасьевское!H50+Бычиха!H50+Восточное!H50+Галкинское!H50+Дружбинское!H50+Елабужское!H50+Ильинка!H50+Казакевичево!H50+'Князе-Волконское'!H50+Корсаковское!H50+Корфовское!H50+#REF!+#REF!+#REF!+#REF!+#REF!+#REF!+#REF!+#REF!+#REF!+#REF!+Ракитненское!H50+#REF!+#REF!+#REF!+#REF!+#REF!</f>
        <v>#REF!</v>
      </c>
      <c r="I50" s="25" t="e">
        <f>Анастасьевское!I50+Бычиха!I50+Восточное!I50+Галкинское!I50+Дружбинское!I50+Елабужское!I50+Ильинка!I50+Казакевичево!I50+'Князе-Волконское'!I50+Корсаковское!I50+Корфовское!I50+#REF!+#REF!+#REF!+#REF!+#REF!+#REF!+#REF!+#REF!+#REF!+#REF!+Ракитненское!I50+#REF!+#REF!+#REF!+#REF!+#REF!</f>
        <v>#REF!</v>
      </c>
    </row>
    <row r="51" spans="1:9">
      <c r="A51" s="17" t="s">
        <v>87</v>
      </c>
      <c r="B51" s="40" t="s">
        <v>88</v>
      </c>
      <c r="C51" s="34" t="e">
        <f t="shared" ref="C51:I51" si="14">C52+C53</f>
        <v>#REF!</v>
      </c>
      <c r="D51" s="34" t="e">
        <f t="shared" si="14"/>
        <v>#REF!</v>
      </c>
      <c r="E51" s="34" t="e">
        <f t="shared" si="14"/>
        <v>#REF!</v>
      </c>
      <c r="F51" s="34" t="e">
        <f t="shared" si="14"/>
        <v>#REF!</v>
      </c>
      <c r="G51" s="34" t="e">
        <f t="shared" si="14"/>
        <v>#REF!</v>
      </c>
      <c r="H51" s="34" t="e">
        <f t="shared" si="14"/>
        <v>#REF!</v>
      </c>
      <c r="I51" s="34" t="e">
        <f t="shared" si="14"/>
        <v>#REF!</v>
      </c>
    </row>
    <row r="52" spans="1:9">
      <c r="A52" s="17" t="s">
        <v>89</v>
      </c>
      <c r="B52" s="41" t="s">
        <v>90</v>
      </c>
      <c r="C52" s="25" t="e">
        <f>Анастасьевское!C52+Бычиха!C52+Восточное!C52+Галкинское!C52+Дружбинское!C52+Елабужское!C52+Ильинка!C52+Казакевичево!C52+'Князе-Волконское'!C52+Корсаковское!C52+Корфовское!C52+#REF!+#REF!+#REF!+#REF!+#REF!+#REF!+#REF!+#REF!+#REF!+#REF!+Ракитненское!C52+#REF!+#REF!+#REF!+#REF!+#REF!</f>
        <v>#REF!</v>
      </c>
      <c r="D52" s="25" t="e">
        <f>Анастасьевское!D52+Бычиха!D52+Восточное!D52+Галкинское!D52+Дружбинское!D52+Елабужское!D52+Ильинка!D52+Казакевичево!D52+'Князе-Волконское'!D52+Корсаковское!D52+Корфовское!D52+#REF!+#REF!+#REF!+#REF!+#REF!+#REF!+#REF!+#REF!+#REF!+#REF!+Ракитненское!D52+#REF!+#REF!+#REF!+#REF!+#REF!</f>
        <v>#REF!</v>
      </c>
      <c r="E52" s="25" t="e">
        <f>Анастасьевское!E52+Бычиха!E52+Восточное!E52+Галкинское!E52+Дружбинское!E52+Елабужское!E52+Ильинка!E52+Казакевичево!E52+'Князе-Волконское'!E52+Корсаковское!E52+Корфовское!E52+#REF!+#REF!+#REF!+#REF!+#REF!+#REF!+#REF!+#REF!+#REF!+#REF!+Ракитненское!E52+#REF!+#REF!+#REF!+#REF!+#REF!</f>
        <v>#REF!</v>
      </c>
      <c r="F52" s="25" t="e">
        <f>Анастасьевское!F52+Бычиха!F52+Восточное!F52+Галкинское!F52+Дружбинское!F52+Елабужское!F52+Ильинка!F52+Казакевичево!F52+'Князе-Волконское'!F52+Корсаковское!F52+Корфовское!F52+#REF!+#REF!+#REF!+#REF!+#REF!+#REF!+#REF!+#REF!+#REF!+#REF!+Ракитненское!F52+#REF!+#REF!+#REF!+#REF!+#REF!</f>
        <v>#REF!</v>
      </c>
      <c r="G52" s="25" t="e">
        <f>Анастасьевское!G52+Бычиха!G52+Восточное!G52+Галкинское!G52+Дружбинское!G52+Елабужское!G52+Ильинка!G52+Казакевичево!G52+'Князе-Волконское'!G52+Корсаковское!G52+Корфовское!G52+#REF!+#REF!+#REF!+#REF!+#REF!+#REF!+#REF!+#REF!+#REF!+#REF!+Ракитненское!G52+#REF!+#REF!+#REF!+#REF!+#REF!</f>
        <v>#REF!</v>
      </c>
      <c r="H52" s="25" t="e">
        <f>Анастасьевское!H52+Бычиха!H52+Восточное!H52+Галкинское!H52+Дружбинское!H52+Елабужское!H52+Ильинка!H52+Казакевичево!H52+'Князе-Волконское'!H52+Корсаковское!H52+Корфовское!H52+#REF!+#REF!+#REF!+#REF!+#REF!+#REF!+#REF!+#REF!+#REF!+#REF!+Ракитненское!H52+#REF!+#REF!+#REF!+#REF!+#REF!</f>
        <v>#REF!</v>
      </c>
      <c r="I52" s="25" t="e">
        <f>Анастасьевское!I52+Бычиха!I52+Восточное!I52+Галкинское!I52+Дружбинское!I52+Елабужское!I52+Ильинка!I52+Казакевичево!I52+'Князе-Волконское'!I52+Корсаковское!I52+Корфовское!I52+#REF!+#REF!+#REF!+#REF!+#REF!+#REF!+#REF!+#REF!+#REF!+#REF!+Ракитненское!I52+#REF!+#REF!+#REF!+#REF!+#REF!</f>
        <v>#REF!</v>
      </c>
    </row>
    <row r="53" spans="1:9">
      <c r="A53" s="17" t="s">
        <v>91</v>
      </c>
      <c r="B53" s="41" t="s">
        <v>92</v>
      </c>
      <c r="C53" s="25" t="e">
        <f>Анастасьевское!C53+Бычиха!C53+Восточное!C53+Галкинское!C53+Дружбинское!C53+Елабужское!C53+Ильинка!C53+Казакевичево!C53+'Князе-Волконское'!C53+Корсаковское!C53+Корфовское!C53+#REF!+#REF!+#REF!+#REF!+#REF!+#REF!+#REF!+#REF!+#REF!+#REF!+Ракитненское!C53+#REF!+#REF!+#REF!+#REF!+#REF!</f>
        <v>#REF!</v>
      </c>
      <c r="D53" s="25" t="e">
        <f>Анастасьевское!D53+Бычиха!D53+Восточное!D53+Галкинское!D53+Дружбинское!D53+Елабужское!D53+Ильинка!D53+Казакевичево!D53+'Князе-Волконское'!D53+Корсаковское!D53+Корфовское!D53+#REF!+#REF!+#REF!+#REF!+#REF!+#REF!+#REF!+#REF!+#REF!+#REF!+Ракитненское!D53+#REF!+#REF!+#REF!+#REF!+#REF!</f>
        <v>#REF!</v>
      </c>
      <c r="E53" s="25" t="e">
        <f>Анастасьевское!E53+Бычиха!E53+Восточное!E53+Галкинское!E53+Дружбинское!E53+Елабужское!E53+Ильинка!E53+Казакевичево!E53+'Князе-Волконское'!E53+Корсаковское!E53+Корфовское!E53+#REF!+#REF!+#REF!+#REF!+#REF!+#REF!+#REF!+#REF!+#REF!+#REF!+Ракитненское!E53+#REF!+#REF!+#REF!+#REF!+#REF!</f>
        <v>#REF!</v>
      </c>
      <c r="F53" s="25" t="e">
        <f>Анастасьевское!F53+Бычиха!F53+Восточное!F53+Галкинское!F53+Дружбинское!F53+Елабужское!F53+Ильинка!F53+Казакевичево!F53+'Князе-Волконское'!F53+Корсаковское!F53+Корфовское!F53+#REF!+#REF!+#REF!+#REF!+#REF!+#REF!+#REF!+#REF!+#REF!+#REF!+Ракитненское!F53+#REF!+#REF!+#REF!+#REF!+#REF!</f>
        <v>#REF!</v>
      </c>
      <c r="G53" s="25" t="e">
        <f>Анастасьевское!G53+Бычиха!G53+Восточное!G53+Галкинское!G53+Дружбинское!G53+Елабужское!G53+Ильинка!G53+Казакевичево!G53+'Князе-Волконское'!G53+Корсаковское!G53+Корфовское!G53+#REF!+#REF!+#REF!+#REF!+#REF!+#REF!+#REF!+#REF!+#REF!+#REF!+Ракитненское!G53+#REF!+#REF!+#REF!+#REF!+#REF!</f>
        <v>#REF!</v>
      </c>
      <c r="H53" s="25" t="e">
        <f>Анастасьевское!H53+Бычиха!H53+Восточное!H53+Галкинское!H53+Дружбинское!H53+Елабужское!H53+Ильинка!H53+Казакевичево!H53+'Князе-Волконское'!H53+Корсаковское!H53+Корфовское!H53+#REF!+#REF!+#REF!+#REF!+#REF!+#REF!+#REF!+#REF!+#REF!+#REF!+Ракитненское!H53+#REF!+#REF!+#REF!+#REF!+#REF!</f>
        <v>#REF!</v>
      </c>
      <c r="I53" s="25" t="e">
        <f>Анастасьевское!I53+Бычиха!I53+Восточное!I53+Галкинское!I53+Дружбинское!I53+Елабужское!I53+Ильинка!I53+Казакевичево!I53+'Князе-Волконское'!I53+Корсаковское!I53+Корфовское!I53+#REF!+#REF!+#REF!+#REF!+#REF!+#REF!+#REF!+#REF!+#REF!+#REF!+Ракитненское!I53+#REF!+#REF!+#REF!+#REF!+#REF!</f>
        <v>#REF!</v>
      </c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106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78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7329</v>
      </c>
      <c r="D10" s="22">
        <f t="shared" si="0"/>
        <v>19275</v>
      </c>
      <c r="E10" s="22">
        <f t="shared" si="0"/>
        <v>6531</v>
      </c>
      <c r="F10" s="22">
        <f t="shared" si="0"/>
        <v>17855</v>
      </c>
      <c r="G10" s="22">
        <f t="shared" si="0"/>
        <v>18298</v>
      </c>
      <c r="H10" s="22">
        <f t="shared" si="0"/>
        <v>18850</v>
      </c>
      <c r="I10" s="22">
        <f t="shared" si="0"/>
        <v>19383</v>
      </c>
    </row>
    <row r="11" spans="1:9" s="5" customFormat="1">
      <c r="A11" s="13"/>
      <c r="B11" s="23" t="s">
        <v>14</v>
      </c>
      <c r="C11" s="22">
        <f>C12+C13+C14+C18+C19+C20+C23+C26</f>
        <v>7188</v>
      </c>
      <c r="D11" s="22">
        <f t="shared" ref="D11:I11" si="1">D12+D13+D14+D18+D19+D20+D23+D26</f>
        <v>17275</v>
      </c>
      <c r="E11" s="22">
        <f t="shared" si="1"/>
        <v>6305</v>
      </c>
      <c r="F11" s="22">
        <f t="shared" si="1"/>
        <v>17406</v>
      </c>
      <c r="G11" s="22">
        <f t="shared" si="1"/>
        <v>17959</v>
      </c>
      <c r="H11" s="22">
        <f t="shared" si="1"/>
        <v>18611</v>
      </c>
      <c r="I11" s="22">
        <f t="shared" si="1"/>
        <v>19144</v>
      </c>
    </row>
    <row r="12" spans="1:9" s="5" customFormat="1">
      <c r="A12" s="12" t="s">
        <v>15</v>
      </c>
      <c r="B12" s="24" t="s">
        <v>16</v>
      </c>
      <c r="C12" s="25">
        <v>3370</v>
      </c>
      <c r="D12" s="25">
        <v>8293</v>
      </c>
      <c r="E12" s="25">
        <v>3770</v>
      </c>
      <c r="F12" s="25">
        <v>9181</v>
      </c>
      <c r="G12" s="25">
        <v>9530</v>
      </c>
      <c r="H12" s="25">
        <v>9892</v>
      </c>
      <c r="I12" s="25">
        <v>10268</v>
      </c>
    </row>
    <row r="13" spans="1:9" s="5" customFormat="1" ht="25.5">
      <c r="A13" s="12" t="s">
        <v>95</v>
      </c>
      <c r="B13" s="24" t="s">
        <v>17</v>
      </c>
      <c r="C13" s="25">
        <v>591</v>
      </c>
      <c r="D13" s="25">
        <v>1252</v>
      </c>
      <c r="E13" s="25">
        <v>559</v>
      </c>
      <c r="F13" s="25">
        <v>1375</v>
      </c>
      <c r="G13" s="25">
        <v>1404</v>
      </c>
      <c r="H13" s="25">
        <v>1518</v>
      </c>
      <c r="I13" s="25">
        <v>1518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327</v>
      </c>
      <c r="D14" s="27">
        <f t="shared" si="2"/>
        <v>564</v>
      </c>
      <c r="E14" s="27">
        <f t="shared" si="2"/>
        <v>309</v>
      </c>
      <c r="F14" s="27">
        <f t="shared" si="2"/>
        <v>550</v>
      </c>
      <c r="G14" s="27">
        <f t="shared" si="2"/>
        <v>572</v>
      </c>
      <c r="H14" s="27">
        <f t="shared" si="2"/>
        <v>595</v>
      </c>
      <c r="I14" s="27">
        <f t="shared" si="2"/>
        <v>619</v>
      </c>
    </row>
    <row r="15" spans="1:9" ht="38.25">
      <c r="A15" s="14" t="s">
        <v>20</v>
      </c>
      <c r="B15" s="28" t="s">
        <v>21</v>
      </c>
      <c r="C15" s="29">
        <v>238</v>
      </c>
      <c r="D15" s="29">
        <v>369</v>
      </c>
      <c r="E15" s="29">
        <v>251</v>
      </c>
      <c r="F15" s="29">
        <v>440</v>
      </c>
      <c r="G15" s="29">
        <v>458</v>
      </c>
      <c r="H15" s="29">
        <v>476</v>
      </c>
      <c r="I15" s="29">
        <v>495</v>
      </c>
    </row>
    <row r="16" spans="1:9" ht="63.75">
      <c r="A16" s="14" t="s">
        <v>22</v>
      </c>
      <c r="B16" s="28" t="s">
        <v>23</v>
      </c>
      <c r="C16" s="29">
        <v>89</v>
      </c>
      <c r="D16" s="29">
        <v>195</v>
      </c>
      <c r="E16" s="29">
        <v>61</v>
      </c>
      <c r="F16" s="29">
        <v>110</v>
      </c>
      <c r="G16" s="29">
        <v>114</v>
      </c>
      <c r="H16" s="29">
        <v>119</v>
      </c>
      <c r="I16" s="29">
        <v>124</v>
      </c>
    </row>
    <row r="17" spans="1:9" ht="51">
      <c r="A17" s="14" t="s">
        <v>24</v>
      </c>
      <c r="B17" s="28" t="s">
        <v>25</v>
      </c>
      <c r="C17" s="29"/>
      <c r="D17" s="29"/>
      <c r="E17" s="29">
        <v>-3</v>
      </c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194</v>
      </c>
      <c r="D18" s="29">
        <v>196</v>
      </c>
      <c r="E18" s="31">
        <v>158</v>
      </c>
      <c r="F18" s="29">
        <v>195</v>
      </c>
      <c r="G18" s="29">
        <v>195</v>
      </c>
      <c r="H18" s="29">
        <v>195</v>
      </c>
      <c r="I18" s="29">
        <v>195</v>
      </c>
    </row>
    <row r="19" spans="1:9">
      <c r="A19" s="15" t="s">
        <v>28</v>
      </c>
      <c r="B19" s="30" t="s">
        <v>29</v>
      </c>
      <c r="C19" s="31">
        <v>120</v>
      </c>
      <c r="D19" s="29">
        <v>531</v>
      </c>
      <c r="E19" s="31">
        <v>61</v>
      </c>
      <c r="F19" s="29">
        <v>560</v>
      </c>
      <c r="G19" s="29">
        <v>630</v>
      </c>
      <c r="H19" s="29">
        <v>700</v>
      </c>
      <c r="I19" s="29">
        <v>750</v>
      </c>
    </row>
    <row r="20" spans="1:9">
      <c r="A20" s="15" t="s">
        <v>30</v>
      </c>
      <c r="B20" s="26" t="s">
        <v>31</v>
      </c>
      <c r="C20" s="27">
        <f t="shared" ref="C20:I20" si="3">C21+C22</f>
        <v>1171</v>
      </c>
      <c r="D20" s="27">
        <f t="shared" si="3"/>
        <v>3942</v>
      </c>
      <c r="E20" s="27">
        <f t="shared" si="3"/>
        <v>793</v>
      </c>
      <c r="F20" s="27">
        <f t="shared" si="3"/>
        <v>3575</v>
      </c>
      <c r="G20" s="27">
        <f t="shared" si="3"/>
        <v>3610</v>
      </c>
      <c r="H20" s="27">
        <f t="shared" si="3"/>
        <v>3644</v>
      </c>
      <c r="I20" s="27">
        <f t="shared" si="3"/>
        <v>3680</v>
      </c>
    </row>
    <row r="21" spans="1:9">
      <c r="A21" s="16" t="s">
        <v>32</v>
      </c>
      <c r="B21" s="32" t="s">
        <v>33</v>
      </c>
      <c r="C21" s="31">
        <v>328</v>
      </c>
      <c r="D21" s="29">
        <v>337</v>
      </c>
      <c r="E21" s="31">
        <v>120</v>
      </c>
      <c r="F21" s="29">
        <v>125</v>
      </c>
      <c r="G21" s="29">
        <v>125</v>
      </c>
      <c r="H21" s="29">
        <v>125</v>
      </c>
      <c r="I21" s="29">
        <v>125</v>
      </c>
    </row>
    <row r="22" spans="1:9">
      <c r="A22" s="16" t="s">
        <v>34</v>
      </c>
      <c r="B22" s="32" t="s">
        <v>35</v>
      </c>
      <c r="C22" s="31">
        <v>843</v>
      </c>
      <c r="D22" s="29">
        <v>3605</v>
      </c>
      <c r="E22" s="31">
        <v>673</v>
      </c>
      <c r="F22" s="29">
        <v>3450</v>
      </c>
      <c r="G22" s="29">
        <v>3485</v>
      </c>
      <c r="H22" s="29">
        <v>3519</v>
      </c>
      <c r="I22" s="29">
        <v>3555</v>
      </c>
    </row>
    <row r="23" spans="1:9">
      <c r="A23" s="17" t="s">
        <v>36</v>
      </c>
      <c r="B23" s="26" t="s">
        <v>37</v>
      </c>
      <c r="C23" s="27">
        <f t="shared" ref="C23:I23" si="4">C24+C25</f>
        <v>1401</v>
      </c>
      <c r="D23" s="27">
        <f t="shared" si="4"/>
        <v>2466</v>
      </c>
      <c r="E23" s="27">
        <f t="shared" si="4"/>
        <v>639</v>
      </c>
      <c r="F23" s="27">
        <f t="shared" si="4"/>
        <v>1941</v>
      </c>
      <c r="G23" s="27">
        <f t="shared" si="4"/>
        <v>1987</v>
      </c>
      <c r="H23" s="27">
        <f t="shared" si="4"/>
        <v>2035</v>
      </c>
      <c r="I23" s="27">
        <f t="shared" si="4"/>
        <v>2082</v>
      </c>
    </row>
    <row r="24" spans="1:9">
      <c r="A24" s="16" t="s">
        <v>38</v>
      </c>
      <c r="B24" s="32" t="s">
        <v>39</v>
      </c>
      <c r="C24" s="29">
        <v>1296</v>
      </c>
      <c r="D24" s="29">
        <v>1897</v>
      </c>
      <c r="E24" s="29">
        <v>559</v>
      </c>
      <c r="F24" s="29">
        <v>1229</v>
      </c>
      <c r="G24" s="29">
        <v>1254</v>
      </c>
      <c r="H24" s="29">
        <v>1280</v>
      </c>
      <c r="I24" s="29">
        <v>1304</v>
      </c>
    </row>
    <row r="25" spans="1:9">
      <c r="A25" s="16" t="s">
        <v>40</v>
      </c>
      <c r="B25" s="32" t="s">
        <v>41</v>
      </c>
      <c r="C25" s="29">
        <v>105</v>
      </c>
      <c r="D25" s="29">
        <v>569</v>
      </c>
      <c r="E25" s="29">
        <v>80</v>
      </c>
      <c r="F25" s="29">
        <v>712</v>
      </c>
      <c r="G25" s="29">
        <v>733</v>
      </c>
      <c r="H25" s="29">
        <v>755</v>
      </c>
      <c r="I25" s="29">
        <v>778</v>
      </c>
    </row>
    <row r="26" spans="1:9">
      <c r="A26" s="17" t="s">
        <v>42</v>
      </c>
      <c r="B26" s="26" t="s">
        <v>43</v>
      </c>
      <c r="C26" s="27">
        <f t="shared" ref="C26:I26" si="5">C27</f>
        <v>14</v>
      </c>
      <c r="D26" s="27">
        <f t="shared" si="5"/>
        <v>31</v>
      </c>
      <c r="E26" s="27">
        <f t="shared" si="5"/>
        <v>16</v>
      </c>
      <c r="F26" s="27">
        <f t="shared" si="5"/>
        <v>29</v>
      </c>
      <c r="G26" s="27">
        <f t="shared" si="5"/>
        <v>31</v>
      </c>
      <c r="H26" s="27">
        <f t="shared" si="5"/>
        <v>32</v>
      </c>
      <c r="I26" s="27">
        <f t="shared" si="5"/>
        <v>32</v>
      </c>
    </row>
    <row r="27" spans="1:9" ht="97.5" customHeight="1">
      <c r="A27" s="14" t="s">
        <v>44</v>
      </c>
      <c r="B27" s="28" t="s">
        <v>45</v>
      </c>
      <c r="C27" s="29">
        <v>14</v>
      </c>
      <c r="D27" s="29">
        <v>31</v>
      </c>
      <c r="E27" s="29">
        <v>16</v>
      </c>
      <c r="F27" s="29">
        <v>29</v>
      </c>
      <c r="G27" s="29">
        <v>31</v>
      </c>
      <c r="H27" s="29">
        <v>32</v>
      </c>
      <c r="I27" s="29">
        <v>32</v>
      </c>
    </row>
    <row r="28" spans="1:9" s="3" customFormat="1">
      <c r="A28" s="18"/>
      <c r="B28" s="26" t="s">
        <v>46</v>
      </c>
      <c r="C28" s="33">
        <f t="shared" ref="C28:I28" si="6">C29+C40+C43+C49+C50+C51</f>
        <v>141</v>
      </c>
      <c r="D28" s="33">
        <f t="shared" si="6"/>
        <v>2000</v>
      </c>
      <c r="E28" s="33">
        <f t="shared" si="6"/>
        <v>226</v>
      </c>
      <c r="F28" s="33">
        <f t="shared" si="6"/>
        <v>449</v>
      </c>
      <c r="G28" s="33">
        <f t="shared" si="6"/>
        <v>339</v>
      </c>
      <c r="H28" s="33">
        <f t="shared" si="6"/>
        <v>239</v>
      </c>
      <c r="I28" s="33">
        <f t="shared" si="6"/>
        <v>239</v>
      </c>
    </row>
    <row r="29" spans="1:9" ht="51">
      <c r="A29" s="17" t="s">
        <v>47</v>
      </c>
      <c r="B29" s="26" t="s">
        <v>48</v>
      </c>
      <c r="C29" s="34">
        <f t="shared" ref="C29:I29" si="7">C30+C37</f>
        <v>81</v>
      </c>
      <c r="D29" s="34">
        <f t="shared" si="7"/>
        <v>359</v>
      </c>
      <c r="E29" s="34">
        <f t="shared" si="7"/>
        <v>201</v>
      </c>
      <c r="F29" s="34">
        <f t="shared" si="7"/>
        <v>370</v>
      </c>
      <c r="G29" s="34">
        <f t="shared" si="7"/>
        <v>260</v>
      </c>
      <c r="H29" s="34">
        <f t="shared" si="7"/>
        <v>160</v>
      </c>
      <c r="I29" s="34">
        <f t="shared" si="7"/>
        <v>160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10</v>
      </c>
      <c r="D30" s="34">
        <f t="shared" si="8"/>
        <v>182</v>
      </c>
      <c r="E30" s="34">
        <f t="shared" si="8"/>
        <v>121</v>
      </c>
      <c r="F30" s="34">
        <f t="shared" si="8"/>
        <v>160</v>
      </c>
      <c r="G30" s="34">
        <f t="shared" si="8"/>
        <v>160</v>
      </c>
      <c r="H30" s="34">
        <f t="shared" si="8"/>
        <v>160</v>
      </c>
      <c r="I30" s="34">
        <f t="shared" si="8"/>
        <v>160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>
      <c r="A33" s="19"/>
      <c r="B33" s="26" t="s">
        <v>55</v>
      </c>
      <c r="C33" s="34">
        <f t="shared" ref="C33:I33" si="9">C35+C36</f>
        <v>10</v>
      </c>
      <c r="D33" s="34">
        <f t="shared" si="9"/>
        <v>182</v>
      </c>
      <c r="E33" s="34">
        <f t="shared" si="9"/>
        <v>121</v>
      </c>
      <c r="F33" s="34">
        <f t="shared" si="9"/>
        <v>160</v>
      </c>
      <c r="G33" s="34">
        <f t="shared" si="9"/>
        <v>160</v>
      </c>
      <c r="H33" s="34">
        <f t="shared" si="9"/>
        <v>160</v>
      </c>
      <c r="I33" s="34">
        <f t="shared" si="9"/>
        <v>160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>
        <v>10</v>
      </c>
      <c r="D35" s="36">
        <v>182</v>
      </c>
      <c r="E35" s="36">
        <v>121</v>
      </c>
      <c r="F35" s="36">
        <v>160</v>
      </c>
      <c r="G35" s="36">
        <v>160</v>
      </c>
      <c r="H35" s="36">
        <v>160</v>
      </c>
      <c r="I35" s="36">
        <v>160</v>
      </c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>
      <c r="A37" s="17" t="s">
        <v>61</v>
      </c>
      <c r="B37" s="26" t="s">
        <v>62</v>
      </c>
      <c r="C37" s="34">
        <f t="shared" ref="C37:I37" si="10">C39</f>
        <v>71</v>
      </c>
      <c r="D37" s="34">
        <f t="shared" si="10"/>
        <v>177</v>
      </c>
      <c r="E37" s="34">
        <f t="shared" si="10"/>
        <v>80</v>
      </c>
      <c r="F37" s="34">
        <f t="shared" si="10"/>
        <v>210</v>
      </c>
      <c r="G37" s="34">
        <f t="shared" si="10"/>
        <v>100</v>
      </c>
      <c r="H37" s="34">
        <f t="shared" si="10"/>
        <v>0</v>
      </c>
      <c r="I37" s="34">
        <f t="shared" si="10"/>
        <v>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71</v>
      </c>
      <c r="D39" s="36">
        <v>177</v>
      </c>
      <c r="E39" s="36">
        <v>80</v>
      </c>
      <c r="F39" s="36">
        <v>210</v>
      </c>
      <c r="G39" s="36">
        <v>100</v>
      </c>
      <c r="H39" s="36">
        <v>0</v>
      </c>
      <c r="I39" s="36">
        <v>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60</v>
      </c>
      <c r="D40" s="39">
        <f t="shared" si="11"/>
        <v>131</v>
      </c>
      <c r="E40" s="39">
        <f t="shared" si="11"/>
        <v>25</v>
      </c>
      <c r="F40" s="39">
        <f t="shared" si="11"/>
        <v>79</v>
      </c>
      <c r="G40" s="39">
        <f t="shared" si="11"/>
        <v>79</v>
      </c>
      <c r="H40" s="39">
        <f t="shared" si="11"/>
        <v>79</v>
      </c>
      <c r="I40" s="39">
        <f t="shared" si="11"/>
        <v>79</v>
      </c>
    </row>
    <row r="41" spans="1:9">
      <c r="A41" s="17" t="s">
        <v>67</v>
      </c>
      <c r="B41" s="35" t="s">
        <v>68</v>
      </c>
      <c r="C41" s="36">
        <v>53</v>
      </c>
      <c r="D41" s="36">
        <v>95</v>
      </c>
      <c r="E41" s="36">
        <v>25</v>
      </c>
      <c r="F41" s="36">
        <v>35</v>
      </c>
      <c r="G41" s="36">
        <v>35</v>
      </c>
      <c r="H41" s="36">
        <v>35</v>
      </c>
      <c r="I41" s="36">
        <v>35</v>
      </c>
    </row>
    <row r="42" spans="1:9" ht="25.5">
      <c r="A42" s="17" t="s">
        <v>69</v>
      </c>
      <c r="B42" s="35" t="s">
        <v>70</v>
      </c>
      <c r="C42" s="36">
        <v>7</v>
      </c>
      <c r="D42" s="36">
        <v>36</v>
      </c>
      <c r="E42" s="36"/>
      <c r="F42" s="36">
        <v>44</v>
      </c>
      <c r="G42" s="36">
        <v>44</v>
      </c>
      <c r="H42" s="36">
        <v>44</v>
      </c>
      <c r="I42" s="36">
        <v>44</v>
      </c>
    </row>
    <row r="43" spans="1:9" ht="38.25" hidden="1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 hidden="1">
      <c r="A50" s="17" t="s">
        <v>85</v>
      </c>
      <c r="B50" s="35" t="s">
        <v>86</v>
      </c>
      <c r="C50" s="36"/>
      <c r="D50" s="36"/>
      <c r="E50" s="36"/>
      <c r="F50" s="36"/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0</v>
      </c>
      <c r="D51" s="34">
        <f t="shared" si="14"/>
        <v>1510</v>
      </c>
      <c r="E51" s="34">
        <f t="shared" si="14"/>
        <v>0</v>
      </c>
      <c r="F51" s="34">
        <f t="shared" si="14"/>
        <v>0</v>
      </c>
      <c r="G51" s="34">
        <f t="shared" si="14"/>
        <v>0</v>
      </c>
      <c r="H51" s="34">
        <f t="shared" si="14"/>
        <v>0</v>
      </c>
      <c r="I51" s="34">
        <f t="shared" si="14"/>
        <v>0</v>
      </c>
    </row>
    <row r="52" spans="1:9" hidden="1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/>
      <c r="D53" s="36">
        <v>1510</v>
      </c>
      <c r="E53" s="36"/>
      <c r="F53" s="36"/>
      <c r="G53" s="36"/>
      <c r="H53" s="36"/>
      <c r="I53" s="36"/>
    </row>
    <row r="55" spans="1:9" ht="15" customHeight="1"/>
    <row r="56" spans="1:9" ht="15" customHeight="1">
      <c r="A56" s="2"/>
    </row>
    <row r="57" spans="1:9" ht="15" customHeight="1"/>
    <row r="58" spans="1:9" ht="15" customHeight="1"/>
    <row r="59" spans="1:9" ht="15" customHeight="1">
      <c r="A59" s="4"/>
    </row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45" customWidth="1"/>
    <col min="2" max="2" width="36.7109375" style="45" customWidth="1"/>
    <col min="3" max="3" width="10.7109375" style="45" customWidth="1"/>
    <col min="4" max="16384" width="9.140625" style="45"/>
  </cols>
  <sheetData>
    <row r="1" spans="1:9" ht="15" customHeight="1">
      <c r="A1" s="44"/>
      <c r="B1" s="44"/>
      <c r="C1" s="44"/>
      <c r="D1" s="44"/>
      <c r="E1" s="44"/>
      <c r="F1" s="44"/>
      <c r="G1" s="44"/>
      <c r="H1" s="44"/>
      <c r="I1" s="44"/>
    </row>
    <row r="2" spans="1:9" ht="15" customHeight="1">
      <c r="A2" s="44"/>
      <c r="B2" s="44"/>
      <c r="C2" s="44"/>
      <c r="D2" s="44"/>
      <c r="E2" s="44"/>
      <c r="F2" s="44"/>
      <c r="G2" s="44"/>
      <c r="H2" s="44"/>
      <c r="I2" s="44"/>
    </row>
    <row r="3" spans="1:9" s="82" customFormat="1" ht="15" customHeight="1">
      <c r="A3" s="46"/>
      <c r="B3" s="46" t="s">
        <v>0</v>
      </c>
      <c r="C3" s="46"/>
      <c r="D3" s="46"/>
      <c r="E3" s="46"/>
      <c r="F3" s="46"/>
      <c r="G3" s="46"/>
      <c r="H3" s="46"/>
      <c r="I3" s="46"/>
    </row>
    <row r="4" spans="1:9" s="82" customFormat="1" ht="15" customHeight="1">
      <c r="A4" s="46"/>
      <c r="B4" s="46" t="s">
        <v>103</v>
      </c>
      <c r="C4" s="46"/>
      <c r="D4" s="46"/>
      <c r="E4" s="46"/>
      <c r="F4" s="46"/>
      <c r="G4" s="46"/>
      <c r="H4" s="46"/>
      <c r="I4" s="46"/>
    </row>
    <row r="5" spans="1:9" ht="15" customHeight="1">
      <c r="A5" s="44"/>
      <c r="B5" s="44"/>
      <c r="C5" s="44"/>
      <c r="D5" s="44"/>
      <c r="E5" s="44"/>
      <c r="F5" s="44"/>
      <c r="G5" s="44"/>
      <c r="H5" s="44"/>
      <c r="I5" s="44"/>
    </row>
    <row r="6" spans="1:9" ht="15" customHeight="1">
      <c r="A6" s="44"/>
      <c r="B6" s="44"/>
      <c r="C6" s="44"/>
      <c r="D6" s="44"/>
      <c r="E6" s="44"/>
      <c r="F6" s="44"/>
      <c r="G6" s="44"/>
      <c r="H6" s="46" t="s">
        <v>1</v>
      </c>
      <c r="I6" s="44"/>
    </row>
    <row r="7" spans="1:9" ht="15" customHeight="1">
      <c r="A7" s="92" t="s">
        <v>2</v>
      </c>
      <c r="B7" s="92" t="s">
        <v>3</v>
      </c>
      <c r="C7" s="93" t="s">
        <v>93</v>
      </c>
      <c r="D7" s="94"/>
      <c r="E7" s="95" t="s">
        <v>94</v>
      </c>
      <c r="F7" s="96"/>
      <c r="G7" s="97" t="s">
        <v>4</v>
      </c>
      <c r="H7" s="98"/>
      <c r="I7" s="99"/>
    </row>
    <row r="8" spans="1:9" ht="25.5">
      <c r="A8" s="92"/>
      <c r="B8" s="92"/>
      <c r="C8" s="47" t="s">
        <v>5</v>
      </c>
      <c r="D8" s="47" t="s">
        <v>6</v>
      </c>
      <c r="E8" s="48" t="s">
        <v>7</v>
      </c>
      <c r="F8" s="47" t="s">
        <v>8</v>
      </c>
      <c r="G8" s="47" t="s">
        <v>9</v>
      </c>
      <c r="H8" s="47" t="s">
        <v>10</v>
      </c>
      <c r="I8" s="47" t="s">
        <v>11</v>
      </c>
    </row>
    <row r="9" spans="1:9">
      <c r="A9" s="48">
        <v>1</v>
      </c>
      <c r="B9" s="48">
        <v>2</v>
      </c>
      <c r="C9" s="49">
        <v>3</v>
      </c>
      <c r="D9" s="48">
        <v>4</v>
      </c>
      <c r="E9" s="49">
        <v>5</v>
      </c>
      <c r="F9" s="49">
        <v>6</v>
      </c>
      <c r="G9" s="49">
        <v>7</v>
      </c>
      <c r="H9" s="48">
        <v>8</v>
      </c>
      <c r="I9" s="48">
        <v>9</v>
      </c>
    </row>
    <row r="10" spans="1:9" ht="25.5">
      <c r="A10" s="50" t="s">
        <v>12</v>
      </c>
      <c r="B10" s="51" t="s">
        <v>13</v>
      </c>
      <c r="C10" s="52">
        <f t="shared" ref="C10:I10" si="0">C11+C28</f>
        <v>9264</v>
      </c>
      <c r="D10" s="52">
        <f t="shared" si="0"/>
        <v>24528</v>
      </c>
      <c r="E10" s="52">
        <f t="shared" si="0"/>
        <v>5844</v>
      </c>
      <c r="F10" s="52">
        <f t="shared" si="0"/>
        <v>15833</v>
      </c>
      <c r="G10" s="52">
        <f t="shared" si="0"/>
        <v>19354</v>
      </c>
      <c r="H10" s="52">
        <f t="shared" si="0"/>
        <v>20155</v>
      </c>
      <c r="I10" s="52">
        <f t="shared" si="0"/>
        <v>20801</v>
      </c>
    </row>
    <row r="11" spans="1:9">
      <c r="A11" s="53"/>
      <c r="B11" s="54" t="s">
        <v>14</v>
      </c>
      <c r="C11" s="52">
        <f>C12+C13+C14+C18+C19+C20+C23+C26</f>
        <v>8916</v>
      </c>
      <c r="D11" s="52">
        <f t="shared" ref="D11:I11" si="1">D12+D13+D14+D18+D19+D20+D23+D26</f>
        <v>20667</v>
      </c>
      <c r="E11" s="52">
        <f t="shared" si="1"/>
        <v>5501</v>
      </c>
      <c r="F11" s="52">
        <f t="shared" si="1"/>
        <v>15101</v>
      </c>
      <c r="G11" s="52">
        <f t="shared" si="1"/>
        <v>18960</v>
      </c>
      <c r="H11" s="52">
        <f t="shared" si="1"/>
        <v>19753</v>
      </c>
      <c r="I11" s="52">
        <f t="shared" si="1"/>
        <v>20390</v>
      </c>
    </row>
    <row r="12" spans="1:9">
      <c r="A12" s="50" t="s">
        <v>15</v>
      </c>
      <c r="B12" s="55" t="s">
        <v>16</v>
      </c>
      <c r="C12" s="56">
        <v>330</v>
      </c>
      <c r="D12" s="56">
        <v>873</v>
      </c>
      <c r="E12" s="56">
        <v>416</v>
      </c>
      <c r="F12" s="56">
        <v>860</v>
      </c>
      <c r="G12" s="56">
        <v>893</v>
      </c>
      <c r="H12" s="56">
        <v>927</v>
      </c>
      <c r="I12" s="56">
        <v>962</v>
      </c>
    </row>
    <row r="13" spans="1:9" ht="25.5">
      <c r="A13" s="50" t="s">
        <v>95</v>
      </c>
      <c r="B13" s="55" t="s">
        <v>17</v>
      </c>
      <c r="C13" s="56">
        <v>457</v>
      </c>
      <c r="D13" s="56">
        <v>967</v>
      </c>
      <c r="E13" s="56">
        <v>432</v>
      </c>
      <c r="F13" s="56">
        <v>1061</v>
      </c>
      <c r="G13" s="56">
        <v>1084</v>
      </c>
      <c r="H13" s="56">
        <v>1172</v>
      </c>
      <c r="I13" s="56">
        <v>1172</v>
      </c>
    </row>
    <row r="14" spans="1:9" ht="25.5">
      <c r="A14" s="50" t="s">
        <v>18</v>
      </c>
      <c r="B14" s="57" t="s">
        <v>19</v>
      </c>
      <c r="C14" s="58">
        <f t="shared" ref="C14:I14" si="2">C15+C16+C17</f>
        <v>2439</v>
      </c>
      <c r="D14" s="58">
        <f t="shared" si="2"/>
        <v>4978</v>
      </c>
      <c r="E14" s="58">
        <f t="shared" si="2"/>
        <v>581</v>
      </c>
      <c r="F14" s="58">
        <f t="shared" si="2"/>
        <v>605</v>
      </c>
      <c r="G14" s="58">
        <f t="shared" si="2"/>
        <v>3883</v>
      </c>
      <c r="H14" s="58">
        <f t="shared" si="2"/>
        <v>4039</v>
      </c>
      <c r="I14" s="58">
        <f t="shared" si="2"/>
        <v>4200</v>
      </c>
    </row>
    <row r="15" spans="1:9" ht="38.25">
      <c r="A15" s="59" t="s">
        <v>20</v>
      </c>
      <c r="B15" s="60" t="s">
        <v>21</v>
      </c>
      <c r="C15" s="61">
        <v>2093</v>
      </c>
      <c r="D15" s="61">
        <v>4081</v>
      </c>
      <c r="E15" s="61">
        <v>331</v>
      </c>
      <c r="F15" s="61">
        <v>295</v>
      </c>
      <c r="G15" s="61">
        <v>3185</v>
      </c>
      <c r="H15" s="61">
        <v>3313</v>
      </c>
      <c r="I15" s="61">
        <v>3445</v>
      </c>
    </row>
    <row r="16" spans="1:9" ht="63.75">
      <c r="A16" s="59" t="s">
        <v>22</v>
      </c>
      <c r="B16" s="60" t="s">
        <v>23</v>
      </c>
      <c r="C16" s="61">
        <v>346</v>
      </c>
      <c r="D16" s="61">
        <v>897</v>
      </c>
      <c r="E16" s="61">
        <v>250</v>
      </c>
      <c r="F16" s="61">
        <v>310</v>
      </c>
      <c r="G16" s="61">
        <v>698</v>
      </c>
      <c r="H16" s="61">
        <v>726</v>
      </c>
      <c r="I16" s="61">
        <v>755</v>
      </c>
    </row>
    <row r="17" spans="1:9" ht="51" hidden="1">
      <c r="A17" s="59" t="s">
        <v>24</v>
      </c>
      <c r="B17" s="60" t="s">
        <v>25</v>
      </c>
      <c r="C17" s="61"/>
      <c r="D17" s="61"/>
      <c r="E17" s="61"/>
      <c r="F17" s="61"/>
      <c r="G17" s="61"/>
      <c r="H17" s="61"/>
      <c r="I17" s="61"/>
    </row>
    <row r="18" spans="1:9">
      <c r="A18" s="50" t="s">
        <v>26</v>
      </c>
      <c r="B18" s="55" t="s">
        <v>27</v>
      </c>
      <c r="C18" s="56">
        <v>-7</v>
      </c>
      <c r="D18" s="61">
        <v>-26</v>
      </c>
      <c r="E18" s="56">
        <v>17</v>
      </c>
      <c r="F18" s="61">
        <v>17</v>
      </c>
      <c r="G18" s="61">
        <v>17</v>
      </c>
      <c r="H18" s="61">
        <v>17</v>
      </c>
      <c r="I18" s="61">
        <v>17</v>
      </c>
    </row>
    <row r="19" spans="1:9">
      <c r="A19" s="50" t="s">
        <v>28</v>
      </c>
      <c r="B19" s="55" t="s">
        <v>29</v>
      </c>
      <c r="C19" s="56">
        <v>239</v>
      </c>
      <c r="D19" s="61">
        <v>1751</v>
      </c>
      <c r="E19" s="56">
        <v>271</v>
      </c>
      <c r="F19" s="61">
        <v>2070</v>
      </c>
      <c r="G19" s="61">
        <v>2345</v>
      </c>
      <c r="H19" s="61">
        <v>2622</v>
      </c>
      <c r="I19" s="61">
        <v>2820</v>
      </c>
    </row>
    <row r="20" spans="1:9">
      <c r="A20" s="50" t="s">
        <v>30</v>
      </c>
      <c r="B20" s="57" t="s">
        <v>31</v>
      </c>
      <c r="C20" s="58">
        <f t="shared" ref="C20:I20" si="3">C21+C22</f>
        <v>970</v>
      </c>
      <c r="D20" s="58">
        <f t="shared" si="3"/>
        <v>3458</v>
      </c>
      <c r="E20" s="58">
        <f t="shared" si="3"/>
        <v>576</v>
      </c>
      <c r="F20" s="58">
        <f t="shared" si="3"/>
        <v>3154</v>
      </c>
      <c r="G20" s="58">
        <f t="shared" si="3"/>
        <v>3198</v>
      </c>
      <c r="H20" s="58">
        <f t="shared" si="3"/>
        <v>3230</v>
      </c>
      <c r="I20" s="58">
        <f t="shared" si="3"/>
        <v>3261</v>
      </c>
    </row>
    <row r="21" spans="1:9">
      <c r="A21" s="62" t="s">
        <v>32</v>
      </c>
      <c r="B21" s="63" t="s">
        <v>33</v>
      </c>
      <c r="C21" s="56">
        <v>56</v>
      </c>
      <c r="D21" s="61">
        <v>78</v>
      </c>
      <c r="E21" s="56">
        <v>23</v>
      </c>
      <c r="F21" s="61">
        <v>52</v>
      </c>
      <c r="G21" s="61">
        <v>65</v>
      </c>
      <c r="H21" s="61">
        <v>65</v>
      </c>
      <c r="I21" s="61">
        <v>65</v>
      </c>
    </row>
    <row r="22" spans="1:9">
      <c r="A22" s="62" t="s">
        <v>34</v>
      </c>
      <c r="B22" s="63" t="s">
        <v>35</v>
      </c>
      <c r="C22" s="56">
        <v>914</v>
      </c>
      <c r="D22" s="61">
        <v>3380</v>
      </c>
      <c r="E22" s="56">
        <v>553</v>
      </c>
      <c r="F22" s="61">
        <v>3102</v>
      </c>
      <c r="G22" s="61">
        <v>3133</v>
      </c>
      <c r="H22" s="61">
        <v>3165</v>
      </c>
      <c r="I22" s="61">
        <v>3196</v>
      </c>
    </row>
    <row r="23" spans="1:9">
      <c r="A23" s="64" t="s">
        <v>36</v>
      </c>
      <c r="B23" s="57" t="s">
        <v>37</v>
      </c>
      <c r="C23" s="58">
        <f t="shared" ref="C23:I23" si="4">C24+C25</f>
        <v>4487</v>
      </c>
      <c r="D23" s="58">
        <f t="shared" si="4"/>
        <v>8661</v>
      </c>
      <c r="E23" s="58">
        <f t="shared" si="4"/>
        <v>3206</v>
      </c>
      <c r="F23" s="58">
        <f t="shared" si="4"/>
        <v>7329</v>
      </c>
      <c r="G23" s="58">
        <f t="shared" si="4"/>
        <v>7530</v>
      </c>
      <c r="H23" s="58">
        <f t="shared" si="4"/>
        <v>7736</v>
      </c>
      <c r="I23" s="58">
        <f t="shared" si="4"/>
        <v>7948</v>
      </c>
    </row>
    <row r="24" spans="1:9">
      <c r="A24" s="62" t="s">
        <v>38</v>
      </c>
      <c r="B24" s="63" t="s">
        <v>39</v>
      </c>
      <c r="C24" s="61">
        <v>2598</v>
      </c>
      <c r="D24" s="61">
        <v>3968</v>
      </c>
      <c r="E24" s="61">
        <v>1278</v>
      </c>
      <c r="F24" s="61">
        <v>2139</v>
      </c>
      <c r="G24" s="61">
        <v>2184</v>
      </c>
      <c r="H24" s="61">
        <v>2230</v>
      </c>
      <c r="I24" s="61">
        <v>2277</v>
      </c>
    </row>
    <row r="25" spans="1:9">
      <c r="A25" s="62" t="s">
        <v>40</v>
      </c>
      <c r="B25" s="63" t="s">
        <v>41</v>
      </c>
      <c r="C25" s="61">
        <v>1889</v>
      </c>
      <c r="D25" s="61">
        <v>4693</v>
      </c>
      <c r="E25" s="61">
        <v>1928</v>
      </c>
      <c r="F25" s="61">
        <v>5190</v>
      </c>
      <c r="G25" s="61">
        <v>5346</v>
      </c>
      <c r="H25" s="61">
        <v>5506</v>
      </c>
      <c r="I25" s="61">
        <v>5671</v>
      </c>
    </row>
    <row r="26" spans="1:9">
      <c r="A26" s="64" t="s">
        <v>42</v>
      </c>
      <c r="B26" s="57" t="s">
        <v>43</v>
      </c>
      <c r="C26" s="58">
        <f t="shared" ref="C26:I26" si="5">C27</f>
        <v>1</v>
      </c>
      <c r="D26" s="58">
        <f t="shared" si="5"/>
        <v>5</v>
      </c>
      <c r="E26" s="58">
        <f t="shared" si="5"/>
        <v>2</v>
      </c>
      <c r="F26" s="58">
        <f t="shared" si="5"/>
        <v>5</v>
      </c>
      <c r="G26" s="58">
        <f t="shared" si="5"/>
        <v>10</v>
      </c>
      <c r="H26" s="58">
        <f t="shared" si="5"/>
        <v>10</v>
      </c>
      <c r="I26" s="58">
        <f t="shared" si="5"/>
        <v>10</v>
      </c>
    </row>
    <row r="27" spans="1:9" ht="96" customHeight="1">
      <c r="A27" s="59" t="s">
        <v>44</v>
      </c>
      <c r="B27" s="60" t="s">
        <v>45</v>
      </c>
      <c r="C27" s="61">
        <v>1</v>
      </c>
      <c r="D27" s="61">
        <v>5</v>
      </c>
      <c r="E27" s="61">
        <v>2</v>
      </c>
      <c r="F27" s="61">
        <v>5</v>
      </c>
      <c r="G27" s="61">
        <v>10</v>
      </c>
      <c r="H27" s="61">
        <v>10</v>
      </c>
      <c r="I27" s="61">
        <v>10</v>
      </c>
    </row>
    <row r="28" spans="1:9" s="67" customFormat="1">
      <c r="A28" s="65"/>
      <c r="B28" s="57" t="s">
        <v>46</v>
      </c>
      <c r="C28" s="66">
        <f t="shared" ref="C28:I28" si="6">C29+C40+C43+C49+C50+C51</f>
        <v>348</v>
      </c>
      <c r="D28" s="66">
        <f t="shared" si="6"/>
        <v>3861</v>
      </c>
      <c r="E28" s="66">
        <f t="shared" si="6"/>
        <v>343</v>
      </c>
      <c r="F28" s="66">
        <f t="shared" si="6"/>
        <v>732</v>
      </c>
      <c r="G28" s="66">
        <f t="shared" si="6"/>
        <v>394</v>
      </c>
      <c r="H28" s="66">
        <f t="shared" si="6"/>
        <v>402</v>
      </c>
      <c r="I28" s="66">
        <f t="shared" si="6"/>
        <v>411</v>
      </c>
    </row>
    <row r="29" spans="1:9" ht="51">
      <c r="A29" s="64" t="s">
        <v>47</v>
      </c>
      <c r="B29" s="57" t="s">
        <v>48</v>
      </c>
      <c r="C29" s="68">
        <f t="shared" ref="C29:I29" si="7">C30+C37</f>
        <v>278</v>
      </c>
      <c r="D29" s="68">
        <f t="shared" si="7"/>
        <v>529</v>
      </c>
      <c r="E29" s="68">
        <f t="shared" si="7"/>
        <v>248</v>
      </c>
      <c r="F29" s="68">
        <f t="shared" si="7"/>
        <v>516</v>
      </c>
      <c r="G29" s="68">
        <f t="shared" si="7"/>
        <v>22</v>
      </c>
      <c r="H29" s="68">
        <f t="shared" si="7"/>
        <v>22</v>
      </c>
      <c r="I29" s="68">
        <f t="shared" si="7"/>
        <v>22</v>
      </c>
    </row>
    <row r="30" spans="1:9" ht="114.75">
      <c r="A30" s="64" t="s">
        <v>49</v>
      </c>
      <c r="B30" s="57" t="s">
        <v>50</v>
      </c>
      <c r="C30" s="68">
        <f t="shared" ref="C30:I30" si="8">C31+C32+C33</f>
        <v>31</v>
      </c>
      <c r="D30" s="68">
        <f t="shared" si="8"/>
        <v>65</v>
      </c>
      <c r="E30" s="68">
        <f t="shared" si="8"/>
        <v>10</v>
      </c>
      <c r="F30" s="68">
        <f t="shared" si="8"/>
        <v>22</v>
      </c>
      <c r="G30" s="68">
        <f t="shared" si="8"/>
        <v>22</v>
      </c>
      <c r="H30" s="68">
        <f t="shared" si="8"/>
        <v>22</v>
      </c>
      <c r="I30" s="68">
        <f t="shared" si="8"/>
        <v>22</v>
      </c>
    </row>
    <row r="31" spans="1:9" ht="89.25" hidden="1">
      <c r="A31" s="64" t="s">
        <v>51</v>
      </c>
      <c r="B31" s="57" t="s">
        <v>52</v>
      </c>
      <c r="C31" s="68"/>
      <c r="D31" s="68"/>
      <c r="E31" s="68"/>
      <c r="F31" s="68"/>
      <c r="G31" s="68"/>
      <c r="H31" s="68"/>
      <c r="I31" s="68"/>
    </row>
    <row r="32" spans="1:9" ht="102" hidden="1">
      <c r="A32" s="64" t="s">
        <v>53</v>
      </c>
      <c r="B32" s="57" t="s">
        <v>54</v>
      </c>
      <c r="C32" s="68"/>
      <c r="D32" s="68"/>
      <c r="E32" s="68"/>
      <c r="F32" s="68"/>
      <c r="G32" s="68"/>
      <c r="H32" s="68"/>
      <c r="I32" s="68"/>
    </row>
    <row r="33" spans="1:9" ht="25.5">
      <c r="A33" s="53"/>
      <c r="B33" s="57" t="s">
        <v>55</v>
      </c>
      <c r="C33" s="68">
        <f t="shared" ref="C33:I33" si="9">C35+C36</f>
        <v>31</v>
      </c>
      <c r="D33" s="68">
        <f t="shared" si="9"/>
        <v>65</v>
      </c>
      <c r="E33" s="68">
        <f t="shared" si="9"/>
        <v>10</v>
      </c>
      <c r="F33" s="68">
        <f t="shared" si="9"/>
        <v>22</v>
      </c>
      <c r="G33" s="68">
        <f t="shared" si="9"/>
        <v>22</v>
      </c>
      <c r="H33" s="68">
        <f t="shared" si="9"/>
        <v>22</v>
      </c>
      <c r="I33" s="68">
        <f t="shared" si="9"/>
        <v>22</v>
      </c>
    </row>
    <row r="34" spans="1:9">
      <c r="A34" s="53"/>
      <c r="B34" s="69" t="s">
        <v>56</v>
      </c>
      <c r="C34" s="70"/>
      <c r="D34" s="70"/>
      <c r="E34" s="70"/>
      <c r="F34" s="70"/>
      <c r="G34" s="70"/>
      <c r="H34" s="70"/>
      <c r="I34" s="70"/>
    </row>
    <row r="35" spans="1:9" ht="76.5">
      <c r="A35" s="64" t="s">
        <v>57</v>
      </c>
      <c r="B35" s="69" t="s">
        <v>58</v>
      </c>
      <c r="C35" s="70">
        <v>14</v>
      </c>
      <c r="D35" s="70">
        <v>35</v>
      </c>
      <c r="E35" s="70">
        <v>10</v>
      </c>
      <c r="F35" s="70">
        <v>22</v>
      </c>
      <c r="G35" s="70">
        <v>22</v>
      </c>
      <c r="H35" s="70">
        <v>22</v>
      </c>
      <c r="I35" s="70">
        <v>22</v>
      </c>
    </row>
    <row r="36" spans="1:9" ht="38.25">
      <c r="A36" s="64" t="s">
        <v>59</v>
      </c>
      <c r="B36" s="69" t="s">
        <v>60</v>
      </c>
      <c r="C36" s="70">
        <v>17</v>
      </c>
      <c r="D36" s="70">
        <v>30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</row>
    <row r="37" spans="1:9" ht="114.75">
      <c r="A37" s="64" t="s">
        <v>61</v>
      </c>
      <c r="B37" s="57" t="s">
        <v>62</v>
      </c>
      <c r="C37" s="68">
        <f t="shared" ref="C37:I37" si="10">C39</f>
        <v>247</v>
      </c>
      <c r="D37" s="68">
        <f t="shared" si="10"/>
        <v>464</v>
      </c>
      <c r="E37" s="68">
        <f t="shared" si="10"/>
        <v>238</v>
      </c>
      <c r="F37" s="68">
        <f t="shared" si="10"/>
        <v>494</v>
      </c>
      <c r="G37" s="68">
        <f t="shared" si="10"/>
        <v>0</v>
      </c>
      <c r="H37" s="68">
        <f t="shared" si="10"/>
        <v>0</v>
      </c>
      <c r="I37" s="68">
        <f t="shared" si="10"/>
        <v>0</v>
      </c>
    </row>
    <row r="38" spans="1:9">
      <c r="A38" s="53"/>
      <c r="B38" s="69" t="s">
        <v>56</v>
      </c>
      <c r="C38" s="70"/>
      <c r="D38" s="70"/>
      <c r="E38" s="70"/>
      <c r="F38" s="70"/>
      <c r="G38" s="70"/>
      <c r="H38" s="70"/>
      <c r="I38" s="70"/>
    </row>
    <row r="39" spans="1:9" ht="94.5">
      <c r="A39" s="71" t="s">
        <v>63</v>
      </c>
      <c r="B39" s="72" t="s">
        <v>64</v>
      </c>
      <c r="C39" s="70">
        <v>247</v>
      </c>
      <c r="D39" s="70">
        <v>464</v>
      </c>
      <c r="E39" s="70">
        <v>238</v>
      </c>
      <c r="F39" s="70">
        <v>494</v>
      </c>
      <c r="G39" s="70">
        <v>0</v>
      </c>
      <c r="H39" s="70">
        <v>0</v>
      </c>
      <c r="I39" s="70">
        <v>0</v>
      </c>
    </row>
    <row r="40" spans="1:9" ht="38.25">
      <c r="A40" s="64" t="s">
        <v>65</v>
      </c>
      <c r="B40" s="73" t="s">
        <v>66</v>
      </c>
      <c r="C40" s="74">
        <f t="shared" ref="C40:I40" si="11">C41+C42</f>
        <v>68</v>
      </c>
      <c r="D40" s="74">
        <f t="shared" si="11"/>
        <v>242</v>
      </c>
      <c r="E40" s="74">
        <f t="shared" si="11"/>
        <v>22</v>
      </c>
      <c r="F40" s="74">
        <f t="shared" si="11"/>
        <v>143</v>
      </c>
      <c r="G40" s="74">
        <f t="shared" si="11"/>
        <v>247</v>
      </c>
      <c r="H40" s="74">
        <f t="shared" si="11"/>
        <v>255</v>
      </c>
      <c r="I40" s="74">
        <f t="shared" si="11"/>
        <v>264</v>
      </c>
    </row>
    <row r="41" spans="1:9">
      <c r="A41" s="64" t="s">
        <v>67</v>
      </c>
      <c r="B41" s="69" t="s">
        <v>68</v>
      </c>
      <c r="C41" s="70">
        <v>41</v>
      </c>
      <c r="D41" s="70">
        <v>103</v>
      </c>
      <c r="E41" s="70">
        <v>6</v>
      </c>
      <c r="F41" s="70">
        <v>6</v>
      </c>
      <c r="G41" s="70">
        <v>105</v>
      </c>
      <c r="H41" s="70">
        <v>107</v>
      </c>
      <c r="I41" s="70">
        <v>110</v>
      </c>
    </row>
    <row r="42" spans="1:9" ht="15" customHeight="1">
      <c r="A42" s="64" t="s">
        <v>69</v>
      </c>
      <c r="B42" s="69" t="s">
        <v>70</v>
      </c>
      <c r="C42" s="70">
        <v>27</v>
      </c>
      <c r="D42" s="70">
        <v>139</v>
      </c>
      <c r="E42" s="70">
        <v>16</v>
      </c>
      <c r="F42" s="70">
        <v>137</v>
      </c>
      <c r="G42" s="70">
        <v>142</v>
      </c>
      <c r="H42" s="70">
        <v>148</v>
      </c>
      <c r="I42" s="70">
        <v>154</v>
      </c>
    </row>
    <row r="43" spans="1:9" ht="38.25" hidden="1">
      <c r="A43" s="64" t="s">
        <v>71</v>
      </c>
      <c r="B43" s="73" t="s">
        <v>72</v>
      </c>
      <c r="C43" s="74">
        <f t="shared" ref="C43:I43" si="12">C44+C45+C46</f>
        <v>0</v>
      </c>
      <c r="D43" s="74">
        <f t="shared" si="12"/>
        <v>0</v>
      </c>
      <c r="E43" s="74">
        <f t="shared" si="12"/>
        <v>0</v>
      </c>
      <c r="F43" s="74">
        <f t="shared" si="12"/>
        <v>0</v>
      </c>
      <c r="G43" s="74">
        <f t="shared" si="12"/>
        <v>0</v>
      </c>
      <c r="H43" s="74">
        <f t="shared" si="12"/>
        <v>0</v>
      </c>
      <c r="I43" s="74">
        <f t="shared" si="12"/>
        <v>0</v>
      </c>
    </row>
    <row r="44" spans="1:9" hidden="1">
      <c r="A44" s="64" t="s">
        <v>73</v>
      </c>
      <c r="B44" s="69" t="s">
        <v>74</v>
      </c>
      <c r="C44" s="70"/>
      <c r="D44" s="70"/>
      <c r="E44" s="70"/>
      <c r="F44" s="70"/>
      <c r="G44" s="70"/>
      <c r="H44" s="70"/>
      <c r="I44" s="70"/>
    </row>
    <row r="45" spans="1:9" ht="102" hidden="1">
      <c r="A45" s="64" t="s">
        <v>75</v>
      </c>
      <c r="B45" s="69" t="s">
        <v>76</v>
      </c>
      <c r="C45" s="70"/>
      <c r="D45" s="70"/>
      <c r="E45" s="70"/>
      <c r="F45" s="70"/>
      <c r="G45" s="70"/>
      <c r="H45" s="70"/>
      <c r="I45" s="70"/>
    </row>
    <row r="46" spans="1:9" ht="38.25" hidden="1">
      <c r="A46" s="64" t="s">
        <v>77</v>
      </c>
      <c r="B46" s="73" t="s">
        <v>78</v>
      </c>
      <c r="C46" s="74">
        <f t="shared" ref="C46:I46" si="13">C47+C48</f>
        <v>0</v>
      </c>
      <c r="D46" s="74">
        <f t="shared" si="13"/>
        <v>0</v>
      </c>
      <c r="E46" s="74">
        <f t="shared" si="13"/>
        <v>0</v>
      </c>
      <c r="F46" s="74">
        <f t="shared" si="13"/>
        <v>0</v>
      </c>
      <c r="G46" s="74">
        <f t="shared" si="13"/>
        <v>0</v>
      </c>
      <c r="H46" s="74">
        <f t="shared" si="13"/>
        <v>0</v>
      </c>
      <c r="I46" s="74">
        <f t="shared" si="13"/>
        <v>0</v>
      </c>
    </row>
    <row r="47" spans="1:9" ht="38.25" hidden="1">
      <c r="A47" s="59" t="s">
        <v>79</v>
      </c>
      <c r="B47" s="60" t="s">
        <v>80</v>
      </c>
      <c r="C47" s="70"/>
      <c r="D47" s="70"/>
      <c r="E47" s="70"/>
      <c r="F47" s="70"/>
      <c r="G47" s="70"/>
      <c r="H47" s="70"/>
      <c r="I47" s="70"/>
    </row>
    <row r="48" spans="1:9" ht="63.75" hidden="1">
      <c r="A48" s="59" t="s">
        <v>81</v>
      </c>
      <c r="B48" s="60" t="s">
        <v>82</v>
      </c>
      <c r="C48" s="70"/>
      <c r="D48" s="70"/>
      <c r="E48" s="70"/>
      <c r="F48" s="70"/>
      <c r="G48" s="70"/>
      <c r="H48" s="70"/>
      <c r="I48" s="70"/>
    </row>
    <row r="49" spans="1:9" ht="25.5" hidden="1">
      <c r="A49" s="64" t="s">
        <v>83</v>
      </c>
      <c r="B49" s="69" t="s">
        <v>84</v>
      </c>
      <c r="C49" s="70"/>
      <c r="D49" s="70"/>
      <c r="E49" s="70"/>
      <c r="F49" s="70"/>
      <c r="G49" s="70"/>
      <c r="H49" s="70"/>
      <c r="I49" s="70"/>
    </row>
    <row r="50" spans="1:9" ht="25.5" hidden="1">
      <c r="A50" s="64" t="s">
        <v>85</v>
      </c>
      <c r="B50" s="69" t="s">
        <v>86</v>
      </c>
      <c r="C50" s="70"/>
      <c r="D50" s="70"/>
      <c r="E50" s="70"/>
      <c r="F50" s="70"/>
      <c r="G50" s="70"/>
      <c r="H50" s="70"/>
      <c r="I50" s="70"/>
    </row>
    <row r="51" spans="1:9">
      <c r="A51" s="64" t="s">
        <v>87</v>
      </c>
      <c r="B51" s="75" t="s">
        <v>88</v>
      </c>
      <c r="C51" s="68">
        <f t="shared" ref="C51:I51" si="14">C52+C53</f>
        <v>2</v>
      </c>
      <c r="D51" s="68">
        <f t="shared" si="14"/>
        <v>3090</v>
      </c>
      <c r="E51" s="68">
        <f t="shared" si="14"/>
        <v>73</v>
      </c>
      <c r="F51" s="68">
        <f t="shared" si="14"/>
        <v>73</v>
      </c>
      <c r="G51" s="68">
        <f t="shared" si="14"/>
        <v>125</v>
      </c>
      <c r="H51" s="68">
        <f t="shared" si="14"/>
        <v>125</v>
      </c>
      <c r="I51" s="68">
        <f t="shared" si="14"/>
        <v>125</v>
      </c>
    </row>
    <row r="52" spans="1:9">
      <c r="A52" s="64" t="s">
        <v>89</v>
      </c>
      <c r="B52" s="76" t="s">
        <v>90</v>
      </c>
      <c r="C52" s="70"/>
      <c r="D52" s="70"/>
      <c r="E52" s="70"/>
      <c r="F52" s="70"/>
      <c r="G52" s="70"/>
      <c r="H52" s="70"/>
      <c r="I52" s="70"/>
    </row>
    <row r="53" spans="1:9">
      <c r="A53" s="64" t="s">
        <v>91</v>
      </c>
      <c r="B53" s="76" t="s">
        <v>92</v>
      </c>
      <c r="C53" s="70">
        <v>2</v>
      </c>
      <c r="D53" s="70">
        <v>3090</v>
      </c>
      <c r="E53" s="70">
        <v>73</v>
      </c>
      <c r="F53" s="70">
        <v>73</v>
      </c>
      <c r="G53" s="70">
        <v>125</v>
      </c>
      <c r="H53" s="70">
        <v>125</v>
      </c>
      <c r="I53" s="70">
        <v>125</v>
      </c>
    </row>
    <row r="56" spans="1:9" ht="18.75">
      <c r="A56" s="44"/>
    </row>
    <row r="59" spans="1:9" ht="44.25" customHeight="1">
      <c r="A59" s="77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107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78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27706</v>
      </c>
      <c r="D10" s="22">
        <f t="shared" si="0"/>
        <v>58711</v>
      </c>
      <c r="E10" s="22">
        <f t="shared" si="0"/>
        <v>24807</v>
      </c>
      <c r="F10" s="22">
        <f t="shared" si="0"/>
        <v>58031</v>
      </c>
      <c r="G10" s="22">
        <f t="shared" si="0"/>
        <v>57735</v>
      </c>
      <c r="H10" s="22">
        <f t="shared" si="0"/>
        <v>59641</v>
      </c>
      <c r="I10" s="22">
        <f t="shared" si="0"/>
        <v>61390</v>
      </c>
    </row>
    <row r="11" spans="1:9" s="5" customFormat="1">
      <c r="A11" s="13"/>
      <c r="B11" s="23" t="s">
        <v>14</v>
      </c>
      <c r="C11" s="22">
        <f>C12+C13+C14+C18+C19+C20+C23+C26</f>
        <v>25118</v>
      </c>
      <c r="D11" s="22">
        <f t="shared" ref="D11:I11" si="1">D12+D13+D14+D18+D19+D20+D23+D26</f>
        <v>53019</v>
      </c>
      <c r="E11" s="22">
        <f t="shared" si="1"/>
        <v>21079</v>
      </c>
      <c r="F11" s="22">
        <f t="shared" si="1"/>
        <v>51269</v>
      </c>
      <c r="G11" s="22">
        <f t="shared" si="1"/>
        <v>52970</v>
      </c>
      <c r="H11" s="22">
        <f t="shared" si="1"/>
        <v>54872</v>
      </c>
      <c r="I11" s="22">
        <f t="shared" si="1"/>
        <v>56616</v>
      </c>
    </row>
    <row r="12" spans="1:9" s="5" customFormat="1">
      <c r="A12" s="12" t="s">
        <v>15</v>
      </c>
      <c r="B12" s="24" t="s">
        <v>16</v>
      </c>
      <c r="C12" s="25">
        <v>16069</v>
      </c>
      <c r="D12" s="25">
        <v>33238</v>
      </c>
      <c r="E12" s="25">
        <v>14462</v>
      </c>
      <c r="F12" s="25">
        <v>33060</v>
      </c>
      <c r="G12" s="25">
        <v>34316</v>
      </c>
      <c r="H12" s="25">
        <v>35620</v>
      </c>
      <c r="I12" s="25">
        <v>36974</v>
      </c>
    </row>
    <row r="13" spans="1:9" s="5" customFormat="1" ht="25.5">
      <c r="A13" s="12" t="s">
        <v>95</v>
      </c>
      <c r="B13" s="24" t="s">
        <v>17</v>
      </c>
      <c r="C13" s="25">
        <v>1081</v>
      </c>
      <c r="D13" s="25">
        <v>2288</v>
      </c>
      <c r="E13" s="25">
        <v>1021</v>
      </c>
      <c r="F13" s="25">
        <v>2512</v>
      </c>
      <c r="G13" s="25">
        <v>2564</v>
      </c>
      <c r="H13" s="25">
        <v>2774</v>
      </c>
      <c r="I13" s="25">
        <v>2774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2238</v>
      </c>
      <c r="D14" s="27">
        <f t="shared" si="2"/>
        <v>3587</v>
      </c>
      <c r="E14" s="27">
        <f t="shared" si="2"/>
        <v>1577</v>
      </c>
      <c r="F14" s="27">
        <f t="shared" si="2"/>
        <v>2693</v>
      </c>
      <c r="G14" s="27">
        <f t="shared" si="2"/>
        <v>2801</v>
      </c>
      <c r="H14" s="27">
        <f t="shared" si="2"/>
        <v>2913</v>
      </c>
      <c r="I14" s="27">
        <f t="shared" si="2"/>
        <v>3029</v>
      </c>
    </row>
    <row r="15" spans="1:9" ht="38.25">
      <c r="A15" s="14" t="s">
        <v>20</v>
      </c>
      <c r="B15" s="28" t="s">
        <v>21</v>
      </c>
      <c r="C15" s="29">
        <v>834</v>
      </c>
      <c r="D15" s="29">
        <v>1474</v>
      </c>
      <c r="E15" s="29">
        <v>612</v>
      </c>
      <c r="F15" s="29">
        <v>1423</v>
      </c>
      <c r="G15" s="29">
        <v>1480</v>
      </c>
      <c r="H15" s="29">
        <v>1539</v>
      </c>
      <c r="I15" s="29">
        <v>1600</v>
      </c>
    </row>
    <row r="16" spans="1:9" ht="63.75">
      <c r="A16" s="14" t="s">
        <v>22</v>
      </c>
      <c r="B16" s="28" t="s">
        <v>23</v>
      </c>
      <c r="C16" s="29">
        <v>1404</v>
      </c>
      <c r="D16" s="29">
        <v>2113</v>
      </c>
      <c r="E16" s="29">
        <v>965</v>
      </c>
      <c r="F16" s="29">
        <v>1270</v>
      </c>
      <c r="G16" s="29">
        <v>1321</v>
      </c>
      <c r="H16" s="29">
        <v>1374</v>
      </c>
      <c r="I16" s="29">
        <v>1429</v>
      </c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 hidden="1">
      <c r="A18" s="15" t="s">
        <v>26</v>
      </c>
      <c r="B18" s="30" t="s">
        <v>27</v>
      </c>
      <c r="C18" s="31"/>
      <c r="D18" s="29"/>
      <c r="E18" s="31"/>
      <c r="F18" s="29"/>
      <c r="G18" s="29"/>
      <c r="H18" s="29"/>
      <c r="I18" s="29"/>
    </row>
    <row r="19" spans="1:9">
      <c r="A19" s="15" t="s">
        <v>28</v>
      </c>
      <c r="B19" s="30" t="s">
        <v>29</v>
      </c>
      <c r="C19" s="31">
        <v>227</v>
      </c>
      <c r="D19" s="29">
        <v>1084</v>
      </c>
      <c r="E19" s="31">
        <v>99</v>
      </c>
      <c r="F19" s="29">
        <v>1065</v>
      </c>
      <c r="G19" s="29">
        <v>1115</v>
      </c>
      <c r="H19" s="29">
        <v>1160</v>
      </c>
      <c r="I19" s="29">
        <v>1200</v>
      </c>
    </row>
    <row r="20" spans="1:9">
      <c r="A20" s="15" t="s">
        <v>30</v>
      </c>
      <c r="B20" s="26" t="s">
        <v>31</v>
      </c>
      <c r="C20" s="27">
        <f t="shared" ref="C20:I20" si="3">C21+C22</f>
        <v>1767</v>
      </c>
      <c r="D20" s="27">
        <f t="shared" si="3"/>
        <v>5648</v>
      </c>
      <c r="E20" s="27">
        <f t="shared" si="3"/>
        <v>1544</v>
      </c>
      <c r="F20" s="27">
        <f t="shared" si="3"/>
        <v>5404</v>
      </c>
      <c r="G20" s="27">
        <f t="shared" si="3"/>
        <v>5468</v>
      </c>
      <c r="H20" s="27">
        <f t="shared" si="3"/>
        <v>5532</v>
      </c>
      <c r="I20" s="27">
        <f t="shared" si="3"/>
        <v>5597</v>
      </c>
    </row>
    <row r="21" spans="1:9">
      <c r="A21" s="16" t="s">
        <v>32</v>
      </c>
      <c r="B21" s="32" t="s">
        <v>33</v>
      </c>
      <c r="C21" s="31">
        <v>738</v>
      </c>
      <c r="D21" s="29">
        <v>1074</v>
      </c>
      <c r="E21" s="31">
        <v>720</v>
      </c>
      <c r="F21" s="29">
        <v>944</v>
      </c>
      <c r="G21" s="29">
        <v>963</v>
      </c>
      <c r="H21" s="29">
        <v>982</v>
      </c>
      <c r="I21" s="29">
        <v>1002</v>
      </c>
    </row>
    <row r="22" spans="1:9">
      <c r="A22" s="16" t="s">
        <v>34</v>
      </c>
      <c r="B22" s="32" t="s">
        <v>35</v>
      </c>
      <c r="C22" s="31">
        <v>1029</v>
      </c>
      <c r="D22" s="29">
        <v>4574</v>
      </c>
      <c r="E22" s="31">
        <v>824</v>
      </c>
      <c r="F22" s="29">
        <v>4460</v>
      </c>
      <c r="G22" s="29">
        <v>4505</v>
      </c>
      <c r="H22" s="29">
        <v>4550</v>
      </c>
      <c r="I22" s="29">
        <v>4595</v>
      </c>
    </row>
    <row r="23" spans="1:9">
      <c r="A23" s="17" t="s">
        <v>36</v>
      </c>
      <c r="B23" s="26" t="s">
        <v>37</v>
      </c>
      <c r="C23" s="27">
        <f t="shared" ref="C23:I23" si="4">C24+C25</f>
        <v>3725</v>
      </c>
      <c r="D23" s="27">
        <f t="shared" si="4"/>
        <v>7152</v>
      </c>
      <c r="E23" s="27">
        <f t="shared" si="4"/>
        <v>2369</v>
      </c>
      <c r="F23" s="27">
        <f t="shared" si="4"/>
        <v>6517</v>
      </c>
      <c r="G23" s="27">
        <f t="shared" si="4"/>
        <v>6679</v>
      </c>
      <c r="H23" s="27">
        <f t="shared" si="4"/>
        <v>6846</v>
      </c>
      <c r="I23" s="27">
        <f t="shared" si="4"/>
        <v>7015</v>
      </c>
    </row>
    <row r="24" spans="1:9">
      <c r="A24" s="16" t="s">
        <v>38</v>
      </c>
      <c r="B24" s="32" t="s">
        <v>39</v>
      </c>
      <c r="C24" s="29">
        <v>3347</v>
      </c>
      <c r="D24" s="29">
        <v>4753</v>
      </c>
      <c r="E24" s="29">
        <v>1986</v>
      </c>
      <c r="F24" s="29">
        <v>3740</v>
      </c>
      <c r="G24" s="29">
        <v>3819</v>
      </c>
      <c r="H24" s="29">
        <v>3900</v>
      </c>
      <c r="I24" s="29">
        <v>3980</v>
      </c>
    </row>
    <row r="25" spans="1:9">
      <c r="A25" s="16" t="s">
        <v>40</v>
      </c>
      <c r="B25" s="32" t="s">
        <v>41</v>
      </c>
      <c r="C25" s="29">
        <v>378</v>
      </c>
      <c r="D25" s="29">
        <v>2399</v>
      </c>
      <c r="E25" s="29">
        <v>383</v>
      </c>
      <c r="F25" s="29">
        <v>2777</v>
      </c>
      <c r="G25" s="29">
        <v>2860</v>
      </c>
      <c r="H25" s="29">
        <v>2946</v>
      </c>
      <c r="I25" s="29">
        <v>3035</v>
      </c>
    </row>
    <row r="26" spans="1:9">
      <c r="A26" s="17" t="s">
        <v>42</v>
      </c>
      <c r="B26" s="26" t="s">
        <v>43</v>
      </c>
      <c r="C26" s="27">
        <f t="shared" ref="C26:I26" si="5">C27</f>
        <v>11</v>
      </c>
      <c r="D26" s="27">
        <f t="shared" si="5"/>
        <v>22</v>
      </c>
      <c r="E26" s="27">
        <f t="shared" si="5"/>
        <v>7</v>
      </c>
      <c r="F26" s="27">
        <f t="shared" si="5"/>
        <v>18</v>
      </c>
      <c r="G26" s="27">
        <f t="shared" si="5"/>
        <v>27</v>
      </c>
      <c r="H26" s="27">
        <f t="shared" si="5"/>
        <v>27</v>
      </c>
      <c r="I26" s="27">
        <f t="shared" si="5"/>
        <v>27</v>
      </c>
    </row>
    <row r="27" spans="1:9" ht="99" customHeight="1">
      <c r="A27" s="14" t="s">
        <v>44</v>
      </c>
      <c r="B27" s="28" t="s">
        <v>45</v>
      </c>
      <c r="C27" s="29">
        <v>11</v>
      </c>
      <c r="D27" s="29">
        <v>22</v>
      </c>
      <c r="E27" s="29">
        <v>7</v>
      </c>
      <c r="F27" s="29">
        <v>18</v>
      </c>
      <c r="G27" s="29">
        <v>27</v>
      </c>
      <c r="H27" s="29">
        <v>27</v>
      </c>
      <c r="I27" s="29">
        <v>27</v>
      </c>
    </row>
    <row r="28" spans="1:9" s="3" customFormat="1">
      <c r="A28" s="18"/>
      <c r="B28" s="26" t="s">
        <v>46</v>
      </c>
      <c r="C28" s="33">
        <f t="shared" ref="C28:I28" si="6">C29+C40+C43+C49+C50+C51</f>
        <v>2588</v>
      </c>
      <c r="D28" s="33">
        <f t="shared" si="6"/>
        <v>5692</v>
      </c>
      <c r="E28" s="33">
        <f t="shared" si="6"/>
        <v>3728</v>
      </c>
      <c r="F28" s="33">
        <f t="shared" si="6"/>
        <v>6762</v>
      </c>
      <c r="G28" s="33">
        <f t="shared" si="6"/>
        <v>4765</v>
      </c>
      <c r="H28" s="33">
        <f t="shared" si="6"/>
        <v>4769</v>
      </c>
      <c r="I28" s="33">
        <f t="shared" si="6"/>
        <v>4774</v>
      </c>
    </row>
    <row r="29" spans="1:9" ht="51">
      <c r="A29" s="17" t="s">
        <v>47</v>
      </c>
      <c r="B29" s="26" t="s">
        <v>48</v>
      </c>
      <c r="C29" s="34">
        <f t="shared" ref="C29:I29" si="7">C30+C37</f>
        <v>1811</v>
      </c>
      <c r="D29" s="34">
        <f t="shared" si="7"/>
        <v>3731</v>
      </c>
      <c r="E29" s="34">
        <f t="shared" si="7"/>
        <v>1863</v>
      </c>
      <c r="F29" s="34">
        <f t="shared" si="7"/>
        <v>4298</v>
      </c>
      <c r="G29" s="34">
        <f t="shared" si="7"/>
        <v>3855</v>
      </c>
      <c r="H29" s="34">
        <f t="shared" si="7"/>
        <v>3859</v>
      </c>
      <c r="I29" s="34">
        <f t="shared" si="7"/>
        <v>3864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1539</v>
      </c>
      <c r="D30" s="34">
        <f t="shared" si="8"/>
        <v>3130</v>
      </c>
      <c r="E30" s="34">
        <f t="shared" si="8"/>
        <v>1664</v>
      </c>
      <c r="F30" s="34">
        <f t="shared" si="8"/>
        <v>3653</v>
      </c>
      <c r="G30" s="34">
        <f t="shared" si="8"/>
        <v>3210</v>
      </c>
      <c r="H30" s="34">
        <f t="shared" si="8"/>
        <v>3214</v>
      </c>
      <c r="I30" s="34">
        <f t="shared" si="8"/>
        <v>3219</v>
      </c>
    </row>
    <row r="31" spans="1:9" ht="89.25">
      <c r="A31" s="17" t="s">
        <v>51</v>
      </c>
      <c r="B31" s="24" t="s">
        <v>52</v>
      </c>
      <c r="C31" s="83">
        <v>1521</v>
      </c>
      <c r="D31" s="83">
        <v>3045</v>
      </c>
      <c r="E31" s="83">
        <v>1607</v>
      </c>
      <c r="F31" s="83">
        <v>3547</v>
      </c>
      <c r="G31" s="83">
        <v>3100</v>
      </c>
      <c r="H31" s="83">
        <v>3100</v>
      </c>
      <c r="I31" s="83">
        <v>3100</v>
      </c>
    </row>
    <row r="32" spans="1:9" ht="102" hidden="1">
      <c r="A32" s="17" t="s">
        <v>53</v>
      </c>
      <c r="B32" s="24" t="s">
        <v>54</v>
      </c>
      <c r="C32" s="83"/>
      <c r="D32" s="83"/>
      <c r="E32" s="83"/>
      <c r="F32" s="83"/>
      <c r="G32" s="83"/>
      <c r="H32" s="83"/>
      <c r="I32" s="83"/>
    </row>
    <row r="33" spans="1:9" ht="25.5">
      <c r="A33" s="19"/>
      <c r="B33" s="26" t="s">
        <v>55</v>
      </c>
      <c r="C33" s="34">
        <f t="shared" ref="C33:I33" si="9">C35+C36</f>
        <v>18</v>
      </c>
      <c r="D33" s="34">
        <f t="shared" si="9"/>
        <v>85</v>
      </c>
      <c r="E33" s="34">
        <f t="shared" si="9"/>
        <v>57</v>
      </c>
      <c r="F33" s="34">
        <f t="shared" si="9"/>
        <v>106</v>
      </c>
      <c r="G33" s="34">
        <f t="shared" si="9"/>
        <v>110</v>
      </c>
      <c r="H33" s="34">
        <f t="shared" si="9"/>
        <v>114</v>
      </c>
      <c r="I33" s="34">
        <f t="shared" si="9"/>
        <v>119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>
        <v>18</v>
      </c>
      <c r="D35" s="36">
        <v>85</v>
      </c>
      <c r="E35" s="36">
        <v>57</v>
      </c>
      <c r="F35" s="36">
        <v>106</v>
      </c>
      <c r="G35" s="36">
        <v>110</v>
      </c>
      <c r="H35" s="36">
        <v>114</v>
      </c>
      <c r="I35" s="36">
        <v>119</v>
      </c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>
      <c r="A37" s="17" t="s">
        <v>61</v>
      </c>
      <c r="B37" s="26" t="s">
        <v>62</v>
      </c>
      <c r="C37" s="34">
        <f t="shared" ref="C37:I37" si="10">C39</f>
        <v>272</v>
      </c>
      <c r="D37" s="34">
        <f t="shared" si="10"/>
        <v>601</v>
      </c>
      <c r="E37" s="34">
        <f t="shared" si="10"/>
        <v>199</v>
      </c>
      <c r="F37" s="34">
        <f t="shared" si="10"/>
        <v>645</v>
      </c>
      <c r="G37" s="34">
        <f t="shared" si="10"/>
        <v>645</v>
      </c>
      <c r="H37" s="34">
        <f t="shared" si="10"/>
        <v>645</v>
      </c>
      <c r="I37" s="34">
        <f t="shared" si="10"/>
        <v>645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272</v>
      </c>
      <c r="D39" s="36">
        <v>601</v>
      </c>
      <c r="E39" s="36">
        <v>199</v>
      </c>
      <c r="F39" s="36">
        <v>645</v>
      </c>
      <c r="G39" s="36">
        <v>645</v>
      </c>
      <c r="H39" s="36">
        <v>645</v>
      </c>
      <c r="I39" s="36">
        <v>645</v>
      </c>
    </row>
    <row r="40" spans="1:9" ht="38.25">
      <c r="A40" s="17" t="s">
        <v>65</v>
      </c>
      <c r="B40" s="38" t="s">
        <v>66</v>
      </c>
      <c r="C40" s="39">
        <f t="shared" ref="C40:I40" si="11">C41+C42</f>
        <v>75</v>
      </c>
      <c r="D40" s="39">
        <f t="shared" si="11"/>
        <v>141</v>
      </c>
      <c r="E40" s="39">
        <f t="shared" si="11"/>
        <v>20</v>
      </c>
      <c r="F40" s="39">
        <f t="shared" si="11"/>
        <v>160</v>
      </c>
      <c r="G40" s="39">
        <f t="shared" si="11"/>
        <v>160</v>
      </c>
      <c r="H40" s="39">
        <f t="shared" si="11"/>
        <v>160</v>
      </c>
      <c r="I40" s="39">
        <f t="shared" si="11"/>
        <v>160</v>
      </c>
    </row>
    <row r="41" spans="1:9">
      <c r="A41" s="17" t="s">
        <v>67</v>
      </c>
      <c r="B41" s="35" t="s">
        <v>68</v>
      </c>
      <c r="C41" s="36">
        <v>56</v>
      </c>
      <c r="D41" s="36">
        <v>85</v>
      </c>
      <c r="E41" s="36"/>
      <c r="F41" s="36">
        <v>100</v>
      </c>
      <c r="G41" s="36">
        <v>100</v>
      </c>
      <c r="H41" s="36">
        <v>100</v>
      </c>
      <c r="I41" s="36">
        <v>100</v>
      </c>
    </row>
    <row r="42" spans="1:9" ht="25.5">
      <c r="A42" s="17" t="s">
        <v>69</v>
      </c>
      <c r="B42" s="35" t="s">
        <v>70</v>
      </c>
      <c r="C42" s="36">
        <v>19</v>
      </c>
      <c r="D42" s="36">
        <v>56</v>
      </c>
      <c r="E42" s="36">
        <v>20</v>
      </c>
      <c r="F42" s="36">
        <v>60</v>
      </c>
      <c r="G42" s="36">
        <v>60</v>
      </c>
      <c r="H42" s="36">
        <v>60</v>
      </c>
      <c r="I42" s="36">
        <v>60</v>
      </c>
    </row>
    <row r="43" spans="1:9" ht="38.25">
      <c r="A43" s="17" t="s">
        <v>71</v>
      </c>
      <c r="B43" s="38" t="s">
        <v>72</v>
      </c>
      <c r="C43" s="39">
        <f t="shared" ref="C43:I43" si="12">C44+C45+C46</f>
        <v>610</v>
      </c>
      <c r="D43" s="39">
        <f t="shared" si="12"/>
        <v>747</v>
      </c>
      <c r="E43" s="39">
        <f t="shared" si="12"/>
        <v>1038</v>
      </c>
      <c r="F43" s="39">
        <f t="shared" si="12"/>
        <v>1144</v>
      </c>
      <c r="G43" s="39">
        <f t="shared" si="12"/>
        <v>250</v>
      </c>
      <c r="H43" s="39">
        <f t="shared" si="12"/>
        <v>250</v>
      </c>
      <c r="I43" s="39">
        <f t="shared" si="12"/>
        <v>250</v>
      </c>
    </row>
    <row r="44" spans="1:9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>
      <c r="A45" s="17" t="s">
        <v>75</v>
      </c>
      <c r="B45" s="35" t="s">
        <v>76</v>
      </c>
      <c r="C45" s="36">
        <v>552</v>
      </c>
      <c r="D45" s="36">
        <v>460</v>
      </c>
      <c r="E45" s="36"/>
      <c r="F45" s="36"/>
      <c r="G45" s="36"/>
      <c r="H45" s="36"/>
      <c r="I45" s="36"/>
    </row>
    <row r="46" spans="1:9" ht="38.25">
      <c r="A46" s="17" t="s">
        <v>77</v>
      </c>
      <c r="B46" s="38" t="s">
        <v>78</v>
      </c>
      <c r="C46" s="39">
        <f t="shared" ref="C46:I46" si="13">C47+C48</f>
        <v>58</v>
      </c>
      <c r="D46" s="39">
        <f t="shared" si="13"/>
        <v>287</v>
      </c>
      <c r="E46" s="39">
        <f t="shared" si="13"/>
        <v>1038</v>
      </c>
      <c r="F46" s="39">
        <f t="shared" si="13"/>
        <v>1144</v>
      </c>
      <c r="G46" s="39">
        <f t="shared" si="13"/>
        <v>250</v>
      </c>
      <c r="H46" s="39">
        <f t="shared" si="13"/>
        <v>250</v>
      </c>
      <c r="I46" s="39">
        <f t="shared" si="13"/>
        <v>250</v>
      </c>
    </row>
    <row r="47" spans="1:9" ht="38.25">
      <c r="A47" s="14" t="s">
        <v>79</v>
      </c>
      <c r="B47" s="28" t="s">
        <v>80</v>
      </c>
      <c r="C47" s="36">
        <v>58</v>
      </c>
      <c r="D47" s="36">
        <v>287</v>
      </c>
      <c r="E47" s="36">
        <v>467</v>
      </c>
      <c r="F47" s="36">
        <v>500</v>
      </c>
      <c r="G47" s="36">
        <v>250</v>
      </c>
      <c r="H47" s="36">
        <v>250</v>
      </c>
      <c r="I47" s="36">
        <v>250</v>
      </c>
    </row>
    <row r="48" spans="1:9" ht="63.75">
      <c r="A48" s="14" t="s">
        <v>81</v>
      </c>
      <c r="B48" s="28" t="s">
        <v>82</v>
      </c>
      <c r="C48" s="36"/>
      <c r="D48" s="36"/>
      <c r="E48" s="36">
        <v>571</v>
      </c>
      <c r="F48" s="36">
        <v>644</v>
      </c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>
        <v>1</v>
      </c>
      <c r="D50" s="36">
        <v>2</v>
      </c>
      <c r="E50" s="36"/>
      <c r="F50" s="36"/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91</v>
      </c>
      <c r="D51" s="34">
        <f t="shared" si="14"/>
        <v>1071</v>
      </c>
      <c r="E51" s="34">
        <f t="shared" si="14"/>
        <v>807</v>
      </c>
      <c r="F51" s="34">
        <f t="shared" si="14"/>
        <v>1160</v>
      </c>
      <c r="G51" s="34">
        <f t="shared" si="14"/>
        <v>500</v>
      </c>
      <c r="H51" s="34">
        <f t="shared" si="14"/>
        <v>500</v>
      </c>
      <c r="I51" s="34">
        <f t="shared" si="14"/>
        <v>500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91</v>
      </c>
      <c r="D53" s="36">
        <v>1071</v>
      </c>
      <c r="E53" s="36">
        <v>807</v>
      </c>
      <c r="F53" s="36">
        <v>1160</v>
      </c>
      <c r="G53" s="36">
        <v>500</v>
      </c>
      <c r="H53" s="36">
        <v>500</v>
      </c>
      <c r="I53" s="36">
        <v>500</v>
      </c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"/>
  <sheetViews>
    <sheetView tabSelected="1" workbookViewId="0">
      <selection activeCell="J8" sqref="J8"/>
    </sheetView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100" t="s">
        <v>110</v>
      </c>
      <c r="H2" s="100"/>
      <c r="I2" s="100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111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109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78" t="s">
        <v>7</v>
      </c>
      <c r="F8" s="8" t="s">
        <v>8</v>
      </c>
      <c r="G8" s="8" t="s">
        <v>10</v>
      </c>
      <c r="H8" s="8" t="s">
        <v>11</v>
      </c>
      <c r="I8" s="8" t="s">
        <v>108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11901</v>
      </c>
      <c r="D10" s="22">
        <f t="shared" si="0"/>
        <v>24230</v>
      </c>
      <c r="E10" s="22">
        <f t="shared" si="0"/>
        <v>7654</v>
      </c>
      <c r="F10" s="22">
        <f t="shared" si="0"/>
        <v>24657</v>
      </c>
      <c r="G10" s="22">
        <f t="shared" si="0"/>
        <v>23070</v>
      </c>
      <c r="H10" s="22">
        <f t="shared" si="0"/>
        <v>23708</v>
      </c>
      <c r="I10" s="22">
        <f t="shared" si="0"/>
        <v>24182</v>
      </c>
    </row>
    <row r="11" spans="1:9" s="5" customFormat="1">
      <c r="A11" s="13"/>
      <c r="B11" s="23" t="s">
        <v>14</v>
      </c>
      <c r="C11" s="22">
        <f>C12+C13+C14+C18+C19+C20+C23+C26</f>
        <v>9858</v>
      </c>
      <c r="D11" s="22">
        <f t="shared" ref="D11:I11" si="1">D12+D13+D14+D18+D19+D20+D23+D26</f>
        <v>21470</v>
      </c>
      <c r="E11" s="22">
        <f t="shared" si="1"/>
        <v>6809</v>
      </c>
      <c r="F11" s="22">
        <f t="shared" si="1"/>
        <v>23323</v>
      </c>
      <c r="G11" s="22">
        <f t="shared" si="1"/>
        <v>21802</v>
      </c>
      <c r="H11" s="22">
        <f t="shared" si="1"/>
        <v>22450</v>
      </c>
      <c r="I11" s="22">
        <f t="shared" si="1"/>
        <v>22934</v>
      </c>
    </row>
    <row r="12" spans="1:9" s="5" customFormat="1">
      <c r="A12" s="12" t="s">
        <v>15</v>
      </c>
      <c r="B12" s="24" t="s">
        <v>16</v>
      </c>
      <c r="C12" s="25">
        <v>611</v>
      </c>
      <c r="D12" s="25">
        <v>1675</v>
      </c>
      <c r="E12" s="25">
        <v>616</v>
      </c>
      <c r="F12" s="25">
        <v>1742</v>
      </c>
      <c r="G12" s="25">
        <v>1811</v>
      </c>
      <c r="H12" s="25">
        <v>1883</v>
      </c>
      <c r="I12" s="25">
        <v>1958</v>
      </c>
    </row>
    <row r="13" spans="1:9" s="5" customFormat="1" ht="25.5">
      <c r="A13" s="12" t="s">
        <v>95</v>
      </c>
      <c r="B13" s="24" t="s">
        <v>17</v>
      </c>
      <c r="C13" s="25">
        <v>671</v>
      </c>
      <c r="D13" s="25">
        <v>1420</v>
      </c>
      <c r="E13" s="25">
        <v>634</v>
      </c>
      <c r="F13" s="25">
        <v>1560</v>
      </c>
      <c r="G13" s="25">
        <v>1593</v>
      </c>
      <c r="H13" s="25">
        <v>1723</v>
      </c>
      <c r="I13" s="25">
        <v>1723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1762</v>
      </c>
      <c r="D14" s="27">
        <f t="shared" si="2"/>
        <v>3214</v>
      </c>
      <c r="E14" s="27">
        <f t="shared" si="2"/>
        <v>926</v>
      </c>
      <c r="F14" s="27">
        <f t="shared" si="2"/>
        <v>2532</v>
      </c>
      <c r="G14" s="27">
        <f t="shared" si="2"/>
        <v>2632</v>
      </c>
      <c r="H14" s="27">
        <f t="shared" si="2"/>
        <v>2737</v>
      </c>
      <c r="I14" s="27">
        <f t="shared" si="2"/>
        <v>2846</v>
      </c>
    </row>
    <row r="15" spans="1:9" ht="38.25">
      <c r="A15" s="14" t="s">
        <v>20</v>
      </c>
      <c r="B15" s="28" t="s">
        <v>21</v>
      </c>
      <c r="C15" s="29">
        <v>1596</v>
      </c>
      <c r="D15" s="29">
        <v>2977</v>
      </c>
      <c r="E15" s="29">
        <v>847</v>
      </c>
      <c r="F15" s="29">
        <v>2347</v>
      </c>
      <c r="G15" s="29">
        <v>2440</v>
      </c>
      <c r="H15" s="29">
        <v>2537</v>
      </c>
      <c r="I15" s="29">
        <v>2638</v>
      </c>
    </row>
    <row r="16" spans="1:9" ht="63.75">
      <c r="A16" s="14" t="s">
        <v>22</v>
      </c>
      <c r="B16" s="28" t="s">
        <v>23</v>
      </c>
      <c r="C16" s="29">
        <v>162</v>
      </c>
      <c r="D16" s="29">
        <v>233</v>
      </c>
      <c r="E16" s="29">
        <v>79</v>
      </c>
      <c r="F16" s="29">
        <v>185</v>
      </c>
      <c r="G16" s="29">
        <v>192</v>
      </c>
      <c r="H16" s="29">
        <v>200</v>
      </c>
      <c r="I16" s="29">
        <v>208</v>
      </c>
    </row>
    <row r="17" spans="1:9" ht="51">
      <c r="A17" s="14" t="s">
        <v>24</v>
      </c>
      <c r="B17" s="28" t="s">
        <v>25</v>
      </c>
      <c r="C17" s="29">
        <v>4</v>
      </c>
      <c r="D17" s="29">
        <v>4</v>
      </c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205</v>
      </c>
      <c r="D18" s="29">
        <v>185</v>
      </c>
      <c r="E18" s="31">
        <v>399</v>
      </c>
      <c r="F18" s="29">
        <v>2376</v>
      </c>
      <c r="G18" s="29">
        <v>200</v>
      </c>
      <c r="H18" s="29">
        <v>200</v>
      </c>
      <c r="I18" s="29">
        <v>200</v>
      </c>
    </row>
    <row r="19" spans="1:9">
      <c r="A19" s="15" t="s">
        <v>28</v>
      </c>
      <c r="B19" s="30" t="s">
        <v>29</v>
      </c>
      <c r="C19" s="31">
        <v>297</v>
      </c>
      <c r="D19" s="29">
        <v>1564</v>
      </c>
      <c r="E19" s="31">
        <v>149</v>
      </c>
      <c r="F19" s="29">
        <v>1694</v>
      </c>
      <c r="G19" s="29">
        <v>1925</v>
      </c>
      <c r="H19" s="29">
        <v>2080</v>
      </c>
      <c r="I19" s="29">
        <v>2190</v>
      </c>
    </row>
    <row r="20" spans="1:9">
      <c r="A20" s="15" t="s">
        <v>30</v>
      </c>
      <c r="B20" s="26" t="s">
        <v>31</v>
      </c>
      <c r="C20" s="27">
        <f t="shared" ref="C20:I20" si="3">C21+C22</f>
        <v>873</v>
      </c>
      <c r="D20" s="27">
        <f t="shared" si="3"/>
        <v>4314</v>
      </c>
      <c r="E20" s="27">
        <f t="shared" si="3"/>
        <v>727</v>
      </c>
      <c r="F20" s="27">
        <f t="shared" si="3"/>
        <v>4194</v>
      </c>
      <c r="G20" s="27">
        <f t="shared" si="3"/>
        <v>4209</v>
      </c>
      <c r="H20" s="27">
        <f t="shared" si="3"/>
        <v>4251</v>
      </c>
      <c r="I20" s="27">
        <f t="shared" si="3"/>
        <v>4295</v>
      </c>
    </row>
    <row r="21" spans="1:9">
      <c r="A21" s="16" t="s">
        <v>32</v>
      </c>
      <c r="B21" s="32" t="s">
        <v>33</v>
      </c>
      <c r="C21" s="31">
        <v>72</v>
      </c>
      <c r="D21" s="29">
        <v>168</v>
      </c>
      <c r="E21" s="31">
        <v>109</v>
      </c>
      <c r="F21" s="29">
        <v>200</v>
      </c>
      <c r="G21" s="29">
        <v>175</v>
      </c>
      <c r="H21" s="29">
        <v>177</v>
      </c>
      <c r="I21" s="29">
        <v>180</v>
      </c>
    </row>
    <row r="22" spans="1:9">
      <c r="A22" s="16" t="s">
        <v>34</v>
      </c>
      <c r="B22" s="32" t="s">
        <v>35</v>
      </c>
      <c r="C22" s="31">
        <v>801</v>
      </c>
      <c r="D22" s="29">
        <v>4146</v>
      </c>
      <c r="E22" s="31">
        <v>618</v>
      </c>
      <c r="F22" s="29">
        <v>3994</v>
      </c>
      <c r="G22" s="29">
        <v>4034</v>
      </c>
      <c r="H22" s="29">
        <v>4074</v>
      </c>
      <c r="I22" s="29">
        <v>4115</v>
      </c>
    </row>
    <row r="23" spans="1:9">
      <c r="A23" s="17" t="s">
        <v>36</v>
      </c>
      <c r="B23" s="26" t="s">
        <v>37</v>
      </c>
      <c r="C23" s="27">
        <f t="shared" ref="C23:I23" si="4">C24+C25</f>
        <v>5429</v>
      </c>
      <c r="D23" s="27">
        <f t="shared" si="4"/>
        <v>9078</v>
      </c>
      <c r="E23" s="27">
        <f t="shared" si="4"/>
        <v>3355</v>
      </c>
      <c r="F23" s="27">
        <f t="shared" si="4"/>
        <v>9214</v>
      </c>
      <c r="G23" s="27">
        <f t="shared" si="4"/>
        <v>9421</v>
      </c>
      <c r="H23" s="27">
        <f t="shared" si="4"/>
        <v>9565</v>
      </c>
      <c r="I23" s="27">
        <f t="shared" si="4"/>
        <v>9711</v>
      </c>
    </row>
    <row r="24" spans="1:9">
      <c r="A24" s="16" t="s">
        <v>38</v>
      </c>
      <c r="B24" s="32" t="s">
        <v>39</v>
      </c>
      <c r="C24" s="29">
        <v>5093</v>
      </c>
      <c r="D24" s="29">
        <v>7167</v>
      </c>
      <c r="E24" s="29">
        <v>2829</v>
      </c>
      <c r="F24" s="29">
        <v>6839</v>
      </c>
      <c r="G24" s="29">
        <v>6975</v>
      </c>
      <c r="H24" s="29">
        <v>7045</v>
      </c>
      <c r="I24" s="29">
        <v>7116</v>
      </c>
    </row>
    <row r="25" spans="1:9">
      <c r="A25" s="16" t="s">
        <v>40</v>
      </c>
      <c r="B25" s="32" t="s">
        <v>41</v>
      </c>
      <c r="C25" s="29">
        <v>336</v>
      </c>
      <c r="D25" s="29">
        <v>1911</v>
      </c>
      <c r="E25" s="29">
        <v>526</v>
      </c>
      <c r="F25" s="29">
        <v>2375</v>
      </c>
      <c r="G25" s="29">
        <v>2446</v>
      </c>
      <c r="H25" s="29">
        <v>2520</v>
      </c>
      <c r="I25" s="29">
        <v>2595</v>
      </c>
    </row>
    <row r="26" spans="1:9">
      <c r="A26" s="17" t="s">
        <v>42</v>
      </c>
      <c r="B26" s="26" t="s">
        <v>43</v>
      </c>
      <c r="C26" s="27">
        <f t="shared" ref="C26:I26" si="5">C27</f>
        <v>10</v>
      </c>
      <c r="D26" s="27">
        <f t="shared" si="5"/>
        <v>20</v>
      </c>
      <c r="E26" s="27">
        <f t="shared" si="5"/>
        <v>3</v>
      </c>
      <c r="F26" s="27">
        <f t="shared" si="5"/>
        <v>11</v>
      </c>
      <c r="G26" s="27">
        <f t="shared" si="5"/>
        <v>11</v>
      </c>
      <c r="H26" s="27">
        <f t="shared" si="5"/>
        <v>11</v>
      </c>
      <c r="I26" s="27">
        <f t="shared" si="5"/>
        <v>11</v>
      </c>
    </row>
    <row r="27" spans="1:9" ht="99" customHeight="1">
      <c r="A27" s="14" t="s">
        <v>44</v>
      </c>
      <c r="B27" s="28" t="s">
        <v>45</v>
      </c>
      <c r="C27" s="29">
        <v>10</v>
      </c>
      <c r="D27" s="29">
        <v>20</v>
      </c>
      <c r="E27" s="29">
        <v>3</v>
      </c>
      <c r="F27" s="29">
        <v>11</v>
      </c>
      <c r="G27" s="29">
        <v>11</v>
      </c>
      <c r="H27" s="29">
        <v>11</v>
      </c>
      <c r="I27" s="29">
        <v>11</v>
      </c>
    </row>
    <row r="28" spans="1:9" s="3" customFormat="1">
      <c r="A28" s="18"/>
      <c r="B28" s="26" t="s">
        <v>46</v>
      </c>
      <c r="C28" s="33">
        <f t="shared" ref="C28:I28" si="6">C29+C40+C43+C49+C50+C51</f>
        <v>2043</v>
      </c>
      <c r="D28" s="33">
        <f t="shared" si="6"/>
        <v>2760</v>
      </c>
      <c r="E28" s="33">
        <f t="shared" si="6"/>
        <v>845</v>
      </c>
      <c r="F28" s="33">
        <f t="shared" si="6"/>
        <v>1334</v>
      </c>
      <c r="G28" s="33">
        <f t="shared" si="6"/>
        <v>1268</v>
      </c>
      <c r="H28" s="33">
        <f t="shared" si="6"/>
        <v>1258</v>
      </c>
      <c r="I28" s="33">
        <f t="shared" si="6"/>
        <v>1248</v>
      </c>
    </row>
    <row r="29" spans="1:9" ht="51">
      <c r="A29" s="17" t="s">
        <v>47</v>
      </c>
      <c r="B29" s="26" t="s">
        <v>48</v>
      </c>
      <c r="C29" s="34">
        <f t="shared" ref="C29:I29" si="7">C30+C37</f>
        <v>278</v>
      </c>
      <c r="D29" s="34">
        <f t="shared" si="7"/>
        <v>773</v>
      </c>
      <c r="E29" s="34">
        <f t="shared" si="7"/>
        <v>380</v>
      </c>
      <c r="F29" s="34">
        <f t="shared" si="7"/>
        <v>683</v>
      </c>
      <c r="G29" s="34">
        <f t="shared" si="7"/>
        <v>678</v>
      </c>
      <c r="H29" s="34">
        <f t="shared" si="7"/>
        <v>668</v>
      </c>
      <c r="I29" s="34">
        <f t="shared" si="7"/>
        <v>658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166</v>
      </c>
      <c r="D30" s="34">
        <f t="shared" si="8"/>
        <v>444</v>
      </c>
      <c r="E30" s="34">
        <f t="shared" si="8"/>
        <v>274</v>
      </c>
      <c r="F30" s="34">
        <f t="shared" si="8"/>
        <v>478</v>
      </c>
      <c r="G30" s="34">
        <f t="shared" si="8"/>
        <v>478</v>
      </c>
      <c r="H30" s="34">
        <f t="shared" si="8"/>
        <v>478</v>
      </c>
      <c r="I30" s="34">
        <f t="shared" si="8"/>
        <v>478</v>
      </c>
    </row>
    <row r="31" spans="1:9" ht="89.25" hidden="1">
      <c r="A31" s="17" t="s">
        <v>51</v>
      </c>
      <c r="B31" s="24" t="s">
        <v>52</v>
      </c>
      <c r="C31" s="83"/>
      <c r="D31" s="83"/>
      <c r="E31" s="83"/>
      <c r="F31" s="83"/>
      <c r="G31" s="83"/>
      <c r="H31" s="83"/>
      <c r="I31" s="83"/>
    </row>
    <row r="32" spans="1:9" ht="102" hidden="1">
      <c r="A32" s="17" t="s">
        <v>53</v>
      </c>
      <c r="B32" s="24" t="s">
        <v>54</v>
      </c>
      <c r="C32" s="83"/>
      <c r="D32" s="83"/>
      <c r="E32" s="83"/>
      <c r="F32" s="83"/>
      <c r="G32" s="83"/>
      <c r="H32" s="83"/>
      <c r="I32" s="83"/>
    </row>
    <row r="33" spans="1:9" ht="25.5">
      <c r="A33" s="19"/>
      <c r="B33" s="26" t="s">
        <v>55</v>
      </c>
      <c r="C33" s="34">
        <f t="shared" ref="C33:I33" si="9">C35+C36</f>
        <v>166</v>
      </c>
      <c r="D33" s="34">
        <f t="shared" si="9"/>
        <v>444</v>
      </c>
      <c r="E33" s="34">
        <f t="shared" si="9"/>
        <v>274</v>
      </c>
      <c r="F33" s="34">
        <f t="shared" si="9"/>
        <v>478</v>
      </c>
      <c r="G33" s="34">
        <f t="shared" si="9"/>
        <v>478</v>
      </c>
      <c r="H33" s="34">
        <f t="shared" si="9"/>
        <v>478</v>
      </c>
      <c r="I33" s="34">
        <f t="shared" si="9"/>
        <v>478</v>
      </c>
    </row>
    <row r="34" spans="1:9" hidden="1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 hidden="1">
      <c r="A35" s="17" t="s">
        <v>57</v>
      </c>
      <c r="B35" s="35" t="s">
        <v>58</v>
      </c>
      <c r="C35" s="36"/>
      <c r="D35" s="36"/>
      <c r="E35" s="36"/>
      <c r="F35" s="36"/>
      <c r="G35" s="36"/>
      <c r="H35" s="36"/>
      <c r="I35" s="36"/>
    </row>
    <row r="36" spans="1:9" ht="38.25">
      <c r="A36" s="17" t="s">
        <v>59</v>
      </c>
      <c r="B36" s="35" t="s">
        <v>60</v>
      </c>
      <c r="C36" s="36">
        <v>166</v>
      </c>
      <c r="D36" s="36">
        <v>444</v>
      </c>
      <c r="E36" s="36">
        <v>274</v>
      </c>
      <c r="F36" s="36">
        <v>478</v>
      </c>
      <c r="G36" s="36">
        <v>478</v>
      </c>
      <c r="H36" s="36">
        <v>478</v>
      </c>
      <c r="I36" s="36">
        <v>478</v>
      </c>
    </row>
    <row r="37" spans="1:9" ht="114.75">
      <c r="A37" s="17" t="s">
        <v>61</v>
      </c>
      <c r="B37" s="26" t="s">
        <v>62</v>
      </c>
      <c r="C37" s="34">
        <f t="shared" ref="C37:I37" si="10">C39</f>
        <v>112</v>
      </c>
      <c r="D37" s="34">
        <f t="shared" si="10"/>
        <v>329</v>
      </c>
      <c r="E37" s="34">
        <f t="shared" si="10"/>
        <v>106</v>
      </c>
      <c r="F37" s="34">
        <f t="shared" si="10"/>
        <v>205</v>
      </c>
      <c r="G37" s="34">
        <f t="shared" si="10"/>
        <v>200</v>
      </c>
      <c r="H37" s="34">
        <f t="shared" si="10"/>
        <v>190</v>
      </c>
      <c r="I37" s="34">
        <f t="shared" si="10"/>
        <v>180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112</v>
      </c>
      <c r="D39" s="36">
        <v>329</v>
      </c>
      <c r="E39" s="36">
        <v>106</v>
      </c>
      <c r="F39" s="36">
        <v>205</v>
      </c>
      <c r="G39" s="36">
        <v>200</v>
      </c>
      <c r="H39" s="36">
        <v>190</v>
      </c>
      <c r="I39" s="36">
        <v>180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50</v>
      </c>
      <c r="D40" s="39">
        <f t="shared" si="11"/>
        <v>174</v>
      </c>
      <c r="E40" s="39">
        <f t="shared" si="11"/>
        <v>66</v>
      </c>
      <c r="F40" s="39">
        <f t="shared" si="11"/>
        <v>250</v>
      </c>
      <c r="G40" s="39">
        <f t="shared" si="11"/>
        <v>190</v>
      </c>
      <c r="H40" s="39">
        <f t="shared" si="11"/>
        <v>190</v>
      </c>
      <c r="I40" s="39">
        <f t="shared" si="11"/>
        <v>190</v>
      </c>
    </row>
    <row r="41" spans="1:9">
      <c r="A41" s="17" t="s">
        <v>67</v>
      </c>
      <c r="B41" s="35" t="s">
        <v>68</v>
      </c>
      <c r="C41" s="36">
        <v>35</v>
      </c>
      <c r="D41" s="36">
        <v>45</v>
      </c>
      <c r="E41" s="36">
        <v>31</v>
      </c>
      <c r="F41" s="36">
        <v>50</v>
      </c>
      <c r="G41" s="36">
        <v>60</v>
      </c>
      <c r="H41" s="36">
        <v>60</v>
      </c>
      <c r="I41" s="36">
        <v>60</v>
      </c>
    </row>
    <row r="42" spans="1:9" ht="25.5">
      <c r="A42" s="17" t="s">
        <v>69</v>
      </c>
      <c r="B42" s="35" t="s">
        <v>70</v>
      </c>
      <c r="C42" s="36">
        <v>15</v>
      </c>
      <c r="D42" s="36">
        <v>129</v>
      </c>
      <c r="E42" s="36">
        <v>35</v>
      </c>
      <c r="F42" s="36">
        <v>200</v>
      </c>
      <c r="G42" s="36">
        <v>130</v>
      </c>
      <c r="H42" s="36">
        <v>130</v>
      </c>
      <c r="I42" s="36">
        <v>130</v>
      </c>
    </row>
    <row r="43" spans="1:9" ht="38.25">
      <c r="A43" s="17" t="s">
        <v>71</v>
      </c>
      <c r="B43" s="38" t="s">
        <v>72</v>
      </c>
      <c r="C43" s="39">
        <f t="shared" ref="C43:I43" si="12">C44+C45+C46</f>
        <v>198</v>
      </c>
      <c r="D43" s="39">
        <f t="shared" si="12"/>
        <v>198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>
      <c r="A44" s="17" t="s">
        <v>73</v>
      </c>
      <c r="B44" s="35" t="s">
        <v>74</v>
      </c>
      <c r="C44" s="36">
        <v>198</v>
      </c>
      <c r="D44" s="36">
        <v>198</v>
      </c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/>
      <c r="D50" s="36">
        <v>3</v>
      </c>
      <c r="E50" s="36">
        <v>1</v>
      </c>
      <c r="F50" s="36">
        <v>1</v>
      </c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1517</v>
      </c>
      <c r="D51" s="34">
        <f t="shared" si="14"/>
        <v>1612</v>
      </c>
      <c r="E51" s="34">
        <f t="shared" si="14"/>
        <v>398</v>
      </c>
      <c r="F51" s="34">
        <f t="shared" si="14"/>
        <v>400</v>
      </c>
      <c r="G51" s="34">
        <f t="shared" si="14"/>
        <v>400</v>
      </c>
      <c r="H51" s="34">
        <f t="shared" si="14"/>
        <v>400</v>
      </c>
      <c r="I51" s="34">
        <f t="shared" si="14"/>
        <v>400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1517</v>
      </c>
      <c r="D53" s="36">
        <v>1612</v>
      </c>
      <c r="E53" s="36">
        <v>398</v>
      </c>
      <c r="F53" s="36">
        <v>400</v>
      </c>
      <c r="G53" s="36">
        <v>400</v>
      </c>
      <c r="H53" s="36">
        <v>400</v>
      </c>
      <c r="I53" s="36">
        <v>400</v>
      </c>
    </row>
    <row r="55" spans="1:9" ht="15" customHeight="1"/>
    <row r="56" spans="1:9" ht="15" customHeight="1">
      <c r="A56" s="2"/>
    </row>
    <row r="57" spans="1:9" ht="15" customHeight="1"/>
    <row r="58" spans="1:9" ht="15" customHeight="1"/>
    <row r="59" spans="1:9" ht="15" customHeight="1">
      <c r="A59" s="4"/>
    </row>
    <row r="60" spans="1:9" ht="15" customHeight="1"/>
    <row r="61" spans="1:9" ht="15" customHeight="1"/>
    <row r="62" spans="1:9" ht="15" customHeight="1"/>
  </sheetData>
  <mergeCells count="6">
    <mergeCell ref="G2:I2"/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97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42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2197</v>
      </c>
      <c r="D10" s="22">
        <f t="shared" si="0"/>
        <v>11208</v>
      </c>
      <c r="E10" s="22">
        <f t="shared" si="0"/>
        <v>1716</v>
      </c>
      <c r="F10" s="22">
        <f t="shared" si="0"/>
        <v>4893</v>
      </c>
      <c r="G10" s="22">
        <f t="shared" si="0"/>
        <v>5011</v>
      </c>
      <c r="H10" s="22">
        <f t="shared" si="0"/>
        <v>5174</v>
      </c>
      <c r="I10" s="22">
        <f t="shared" si="0"/>
        <v>5315</v>
      </c>
    </row>
    <row r="11" spans="1:9" s="5" customFormat="1">
      <c r="A11" s="13"/>
      <c r="B11" s="23" t="s">
        <v>14</v>
      </c>
      <c r="C11" s="22">
        <f>C12+C13+C14+C18+C19+C20+C23+C26</f>
        <v>2015</v>
      </c>
      <c r="D11" s="22">
        <f t="shared" ref="D11:I11" si="1">D12+D13+D14+D18+D19+D20+D23+D26</f>
        <v>5465</v>
      </c>
      <c r="E11" s="22">
        <f t="shared" si="1"/>
        <v>1654</v>
      </c>
      <c r="F11" s="22">
        <f>F12+F13+F14+F18+F19+F20+F23+F26</f>
        <v>4827</v>
      </c>
      <c r="G11" s="22">
        <f t="shared" si="1"/>
        <v>4994</v>
      </c>
      <c r="H11" s="22">
        <f t="shared" si="1"/>
        <v>5157</v>
      </c>
      <c r="I11" s="22">
        <f t="shared" si="1"/>
        <v>5298</v>
      </c>
    </row>
    <row r="12" spans="1:9" s="5" customFormat="1">
      <c r="A12" s="12" t="s">
        <v>15</v>
      </c>
      <c r="B12" s="24" t="s">
        <v>16</v>
      </c>
      <c r="C12" s="25">
        <v>1005</v>
      </c>
      <c r="D12" s="25">
        <v>2492</v>
      </c>
      <c r="E12" s="25">
        <v>973</v>
      </c>
      <c r="F12" s="25">
        <v>2480</v>
      </c>
      <c r="G12" s="25">
        <v>2574</v>
      </c>
      <c r="H12" s="25">
        <v>2672</v>
      </c>
      <c r="I12" s="25">
        <v>2774</v>
      </c>
    </row>
    <row r="13" spans="1:9" s="5" customFormat="1" ht="25.5">
      <c r="A13" s="12" t="s">
        <v>95</v>
      </c>
      <c r="B13" s="24" t="s">
        <v>17</v>
      </c>
      <c r="C13" s="25">
        <v>70</v>
      </c>
      <c r="D13" s="25">
        <v>148</v>
      </c>
      <c r="E13" s="25">
        <v>65</v>
      </c>
      <c r="F13" s="25">
        <v>159</v>
      </c>
      <c r="G13" s="25">
        <v>162</v>
      </c>
      <c r="H13" s="25">
        <v>175</v>
      </c>
      <c r="I13" s="25">
        <v>175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229</v>
      </c>
      <c r="D14" s="27">
        <f t="shared" si="2"/>
        <v>376</v>
      </c>
      <c r="E14" s="27">
        <f t="shared" si="2"/>
        <v>133</v>
      </c>
      <c r="F14" s="27">
        <f t="shared" si="2"/>
        <v>233</v>
      </c>
      <c r="G14" s="27">
        <f t="shared" si="2"/>
        <v>242</v>
      </c>
      <c r="H14" s="27">
        <f t="shared" si="2"/>
        <v>252</v>
      </c>
      <c r="I14" s="27">
        <f t="shared" si="2"/>
        <v>262</v>
      </c>
    </row>
    <row r="15" spans="1:9" ht="38.25">
      <c r="A15" s="14" t="s">
        <v>20</v>
      </c>
      <c r="B15" s="28" t="s">
        <v>21</v>
      </c>
      <c r="C15" s="29">
        <v>92</v>
      </c>
      <c r="D15" s="29">
        <v>158</v>
      </c>
      <c r="E15" s="29">
        <v>13</v>
      </c>
      <c r="F15" s="29">
        <v>58</v>
      </c>
      <c r="G15" s="29">
        <v>60</v>
      </c>
      <c r="H15" s="29">
        <v>63</v>
      </c>
      <c r="I15" s="29">
        <v>65</v>
      </c>
    </row>
    <row r="16" spans="1:9" ht="63.75">
      <c r="A16" s="14" t="s">
        <v>22</v>
      </c>
      <c r="B16" s="28" t="s">
        <v>23</v>
      </c>
      <c r="C16" s="29">
        <v>137</v>
      </c>
      <c r="D16" s="29">
        <v>218</v>
      </c>
      <c r="E16" s="29">
        <v>120</v>
      </c>
      <c r="F16" s="29">
        <v>175</v>
      </c>
      <c r="G16" s="29">
        <v>182</v>
      </c>
      <c r="H16" s="29">
        <v>189</v>
      </c>
      <c r="I16" s="29">
        <v>197</v>
      </c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2</v>
      </c>
      <c r="D18" s="29">
        <v>2</v>
      </c>
      <c r="E18" s="31"/>
      <c r="F18" s="29"/>
      <c r="G18" s="29"/>
      <c r="H18" s="29"/>
      <c r="I18" s="29"/>
    </row>
    <row r="19" spans="1:9">
      <c r="A19" s="15" t="s">
        <v>28</v>
      </c>
      <c r="B19" s="30" t="s">
        <v>29</v>
      </c>
      <c r="C19" s="31">
        <v>10</v>
      </c>
      <c r="D19" s="29">
        <v>115</v>
      </c>
      <c r="E19" s="31">
        <v>25</v>
      </c>
      <c r="F19" s="29">
        <v>135</v>
      </c>
      <c r="G19" s="29">
        <v>155</v>
      </c>
      <c r="H19" s="29">
        <v>180</v>
      </c>
      <c r="I19" s="29">
        <v>190</v>
      </c>
    </row>
    <row r="20" spans="1:9">
      <c r="A20" s="15" t="s">
        <v>30</v>
      </c>
      <c r="B20" s="26" t="s">
        <v>31</v>
      </c>
      <c r="C20" s="27">
        <f t="shared" ref="C20:I20" si="3">C21+C22</f>
        <v>391</v>
      </c>
      <c r="D20" s="27">
        <f t="shared" si="3"/>
        <v>1573</v>
      </c>
      <c r="E20" s="27">
        <f t="shared" si="3"/>
        <v>389</v>
      </c>
      <c r="F20" s="27">
        <f t="shared" si="3"/>
        <v>1553</v>
      </c>
      <c r="G20" s="27">
        <f t="shared" si="3"/>
        <v>1569</v>
      </c>
      <c r="H20" s="27">
        <f t="shared" si="3"/>
        <v>1584</v>
      </c>
      <c r="I20" s="27">
        <f t="shared" si="3"/>
        <v>1600</v>
      </c>
    </row>
    <row r="21" spans="1:9">
      <c r="A21" s="16" t="s">
        <v>32</v>
      </c>
      <c r="B21" s="32" t="s">
        <v>33</v>
      </c>
      <c r="C21" s="31">
        <v>1</v>
      </c>
      <c r="D21" s="29">
        <v>2</v>
      </c>
      <c r="E21" s="31">
        <v>1</v>
      </c>
      <c r="F21" s="29">
        <v>3</v>
      </c>
      <c r="G21" s="29">
        <v>3</v>
      </c>
      <c r="H21" s="29">
        <v>3</v>
      </c>
      <c r="I21" s="29">
        <v>3</v>
      </c>
    </row>
    <row r="22" spans="1:9">
      <c r="A22" s="16" t="s">
        <v>34</v>
      </c>
      <c r="B22" s="32" t="s">
        <v>35</v>
      </c>
      <c r="C22" s="31">
        <v>390</v>
      </c>
      <c r="D22" s="29">
        <v>1571</v>
      </c>
      <c r="E22" s="31">
        <v>388</v>
      </c>
      <c r="F22" s="29">
        <v>1550</v>
      </c>
      <c r="G22" s="29">
        <v>1566</v>
      </c>
      <c r="H22" s="29">
        <v>1581</v>
      </c>
      <c r="I22" s="29">
        <v>1597</v>
      </c>
    </row>
    <row r="23" spans="1:9">
      <c r="A23" s="17" t="s">
        <v>36</v>
      </c>
      <c r="B23" s="26" t="s">
        <v>37</v>
      </c>
      <c r="C23" s="27">
        <f t="shared" ref="C23:I23" si="4">C24+C25</f>
        <v>302</v>
      </c>
      <c r="D23" s="27">
        <f t="shared" si="4"/>
        <v>745</v>
      </c>
      <c r="E23" s="27">
        <f t="shared" si="4"/>
        <v>63</v>
      </c>
      <c r="F23" s="27">
        <f t="shared" si="4"/>
        <v>255</v>
      </c>
      <c r="G23" s="27">
        <f t="shared" si="4"/>
        <v>257</v>
      </c>
      <c r="H23" s="27">
        <f t="shared" si="4"/>
        <v>259</v>
      </c>
      <c r="I23" s="27">
        <f t="shared" si="4"/>
        <v>262</v>
      </c>
    </row>
    <row r="24" spans="1:9">
      <c r="A24" s="16" t="s">
        <v>38</v>
      </c>
      <c r="B24" s="32" t="s">
        <v>39</v>
      </c>
      <c r="C24" s="29">
        <v>276</v>
      </c>
      <c r="D24" s="29">
        <v>547</v>
      </c>
      <c r="E24" s="29">
        <v>41</v>
      </c>
      <c r="F24" s="29">
        <v>85</v>
      </c>
      <c r="G24" s="29">
        <v>85</v>
      </c>
      <c r="H24" s="29">
        <v>86</v>
      </c>
      <c r="I24" s="29">
        <v>87</v>
      </c>
    </row>
    <row r="25" spans="1:9">
      <c r="A25" s="16" t="s">
        <v>40</v>
      </c>
      <c r="B25" s="32" t="s">
        <v>41</v>
      </c>
      <c r="C25" s="29">
        <v>26</v>
      </c>
      <c r="D25" s="29">
        <v>198</v>
      </c>
      <c r="E25" s="29">
        <v>22</v>
      </c>
      <c r="F25" s="29">
        <v>170</v>
      </c>
      <c r="G25" s="29">
        <v>172</v>
      </c>
      <c r="H25" s="29">
        <v>173</v>
      </c>
      <c r="I25" s="29">
        <v>175</v>
      </c>
    </row>
    <row r="26" spans="1:9">
      <c r="A26" s="17" t="s">
        <v>42</v>
      </c>
      <c r="B26" s="26" t="s">
        <v>43</v>
      </c>
      <c r="C26" s="27">
        <f t="shared" ref="C26:I26" si="5">C27</f>
        <v>6</v>
      </c>
      <c r="D26" s="27">
        <f t="shared" si="5"/>
        <v>14</v>
      </c>
      <c r="E26" s="27">
        <f t="shared" si="5"/>
        <v>6</v>
      </c>
      <c r="F26" s="27">
        <f t="shared" si="5"/>
        <v>12</v>
      </c>
      <c r="G26" s="27">
        <f t="shared" si="5"/>
        <v>35</v>
      </c>
      <c r="H26" s="27">
        <f t="shared" si="5"/>
        <v>35</v>
      </c>
      <c r="I26" s="27">
        <f t="shared" si="5"/>
        <v>35</v>
      </c>
    </row>
    <row r="27" spans="1:9" ht="96.75" customHeight="1">
      <c r="A27" s="14" t="s">
        <v>44</v>
      </c>
      <c r="B27" s="28" t="s">
        <v>45</v>
      </c>
      <c r="C27" s="29">
        <v>6</v>
      </c>
      <c r="D27" s="29">
        <v>14</v>
      </c>
      <c r="E27" s="29">
        <v>6</v>
      </c>
      <c r="F27" s="29">
        <v>12</v>
      </c>
      <c r="G27" s="29">
        <v>35</v>
      </c>
      <c r="H27" s="29">
        <v>35</v>
      </c>
      <c r="I27" s="29">
        <v>35</v>
      </c>
    </row>
    <row r="28" spans="1:9" s="3" customFormat="1">
      <c r="A28" s="18"/>
      <c r="B28" s="26" t="s">
        <v>46</v>
      </c>
      <c r="C28" s="33">
        <f t="shared" ref="C28:I28" si="6">C29+C40+C43+C49+C50+C51</f>
        <v>182</v>
      </c>
      <c r="D28" s="33">
        <f t="shared" si="6"/>
        <v>5743</v>
      </c>
      <c r="E28" s="33">
        <f t="shared" si="6"/>
        <v>62</v>
      </c>
      <c r="F28" s="33">
        <f t="shared" si="6"/>
        <v>66</v>
      </c>
      <c r="G28" s="33">
        <f t="shared" si="6"/>
        <v>17</v>
      </c>
      <c r="H28" s="33">
        <f t="shared" si="6"/>
        <v>17</v>
      </c>
      <c r="I28" s="33">
        <f t="shared" si="6"/>
        <v>17</v>
      </c>
    </row>
    <row r="29" spans="1:9" ht="51">
      <c r="A29" s="17" t="s">
        <v>47</v>
      </c>
      <c r="B29" s="26" t="s">
        <v>48</v>
      </c>
      <c r="C29" s="34">
        <f t="shared" ref="C29:I29" si="7">C30+C37</f>
        <v>10</v>
      </c>
      <c r="D29" s="34">
        <f t="shared" si="7"/>
        <v>10</v>
      </c>
      <c r="E29" s="34">
        <f t="shared" si="7"/>
        <v>0</v>
      </c>
      <c r="F29" s="34">
        <f t="shared" si="7"/>
        <v>0</v>
      </c>
      <c r="G29" s="34">
        <f t="shared" si="7"/>
        <v>0</v>
      </c>
      <c r="H29" s="34">
        <f t="shared" si="7"/>
        <v>0</v>
      </c>
      <c r="I29" s="34">
        <f t="shared" si="7"/>
        <v>0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10</v>
      </c>
      <c r="D30" s="34">
        <f t="shared" si="8"/>
        <v>10</v>
      </c>
      <c r="E30" s="34">
        <f t="shared" si="8"/>
        <v>0</v>
      </c>
      <c r="F30" s="34">
        <f t="shared" si="8"/>
        <v>0</v>
      </c>
      <c r="G30" s="34">
        <f t="shared" si="8"/>
        <v>0</v>
      </c>
      <c r="H30" s="34">
        <f t="shared" si="8"/>
        <v>0</v>
      </c>
      <c r="I30" s="34">
        <f t="shared" si="8"/>
        <v>0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>
      <c r="A33" s="19"/>
      <c r="B33" s="26" t="s">
        <v>55</v>
      </c>
      <c r="C33" s="34">
        <f t="shared" ref="C33:I33" si="9">C35+C36</f>
        <v>10</v>
      </c>
      <c r="D33" s="34">
        <f t="shared" si="9"/>
        <v>10</v>
      </c>
      <c r="E33" s="34">
        <f t="shared" si="9"/>
        <v>0</v>
      </c>
      <c r="F33" s="34">
        <f t="shared" si="9"/>
        <v>0</v>
      </c>
      <c r="G33" s="34">
        <f t="shared" si="9"/>
        <v>0</v>
      </c>
      <c r="H33" s="34">
        <f t="shared" si="9"/>
        <v>0</v>
      </c>
      <c r="I33" s="34">
        <f t="shared" si="9"/>
        <v>0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>
        <v>10</v>
      </c>
      <c r="D35" s="36">
        <v>10</v>
      </c>
      <c r="E35" s="36"/>
      <c r="F35" s="36"/>
      <c r="G35" s="36"/>
      <c r="H35" s="36"/>
      <c r="I35" s="36"/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 hidden="1">
      <c r="A37" s="17" t="s">
        <v>61</v>
      </c>
      <c r="B37" s="26" t="s">
        <v>62</v>
      </c>
      <c r="C37" s="34">
        <f t="shared" ref="C37:I37" si="10">C39</f>
        <v>0</v>
      </c>
      <c r="D37" s="34">
        <f t="shared" si="10"/>
        <v>0</v>
      </c>
      <c r="E37" s="34">
        <f t="shared" si="10"/>
        <v>0</v>
      </c>
      <c r="F37" s="34">
        <f t="shared" si="10"/>
        <v>0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 hidden="1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 hidden="1">
      <c r="A39" s="20" t="s">
        <v>63</v>
      </c>
      <c r="B39" s="37" t="s">
        <v>64</v>
      </c>
      <c r="C39" s="36"/>
      <c r="D39" s="36"/>
      <c r="E39" s="36"/>
      <c r="F39" s="36"/>
      <c r="G39" s="36"/>
      <c r="H39" s="36"/>
      <c r="I39" s="36"/>
    </row>
    <row r="40" spans="1:9" ht="38.25">
      <c r="A40" s="17" t="s">
        <v>65</v>
      </c>
      <c r="B40" s="38" t="s">
        <v>66</v>
      </c>
      <c r="C40" s="39">
        <f t="shared" ref="C40:I40" si="11">C41+C42</f>
        <v>3</v>
      </c>
      <c r="D40" s="39">
        <f t="shared" si="11"/>
        <v>10</v>
      </c>
      <c r="E40" s="39">
        <f t="shared" si="11"/>
        <v>3</v>
      </c>
      <c r="F40" s="39">
        <f t="shared" si="11"/>
        <v>7</v>
      </c>
      <c r="G40" s="39">
        <f t="shared" si="11"/>
        <v>7</v>
      </c>
      <c r="H40" s="39">
        <f t="shared" si="11"/>
        <v>7</v>
      </c>
      <c r="I40" s="39">
        <f t="shared" si="11"/>
        <v>7</v>
      </c>
    </row>
    <row r="41" spans="1:9">
      <c r="A41" s="17" t="s">
        <v>67</v>
      </c>
      <c r="B41" s="35" t="s">
        <v>68</v>
      </c>
      <c r="C41" s="36"/>
      <c r="D41" s="36"/>
      <c r="E41" s="36"/>
      <c r="F41" s="36"/>
      <c r="G41" s="36"/>
      <c r="H41" s="36"/>
      <c r="I41" s="36"/>
    </row>
    <row r="42" spans="1:9" ht="25.5">
      <c r="A42" s="17" t="s">
        <v>69</v>
      </c>
      <c r="B42" s="35" t="s">
        <v>70</v>
      </c>
      <c r="C42" s="36">
        <v>3</v>
      </c>
      <c r="D42" s="36">
        <v>10</v>
      </c>
      <c r="E42" s="36">
        <v>3</v>
      </c>
      <c r="F42" s="36">
        <v>7</v>
      </c>
      <c r="G42" s="36">
        <v>7</v>
      </c>
      <c r="H42" s="36">
        <v>7</v>
      </c>
      <c r="I42" s="36">
        <v>7</v>
      </c>
    </row>
    <row r="43" spans="1:9" ht="38.25" hidden="1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/>
      <c r="D50" s="36">
        <v>1</v>
      </c>
      <c r="E50" s="36">
        <v>2</v>
      </c>
      <c r="F50" s="36">
        <v>2</v>
      </c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169</v>
      </c>
      <c r="D51" s="34">
        <f t="shared" si="14"/>
        <v>5722</v>
      </c>
      <c r="E51" s="34">
        <f t="shared" si="14"/>
        <v>57</v>
      </c>
      <c r="F51" s="34">
        <f t="shared" si="14"/>
        <v>57</v>
      </c>
      <c r="G51" s="34">
        <f t="shared" si="14"/>
        <v>10</v>
      </c>
      <c r="H51" s="34">
        <f t="shared" si="14"/>
        <v>10</v>
      </c>
      <c r="I51" s="34">
        <f t="shared" si="14"/>
        <v>10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169</v>
      </c>
      <c r="D53" s="36">
        <v>5722</v>
      </c>
      <c r="E53" s="36">
        <v>57</v>
      </c>
      <c r="F53" s="36">
        <v>57</v>
      </c>
      <c r="G53" s="36">
        <v>10</v>
      </c>
      <c r="H53" s="36">
        <v>10</v>
      </c>
      <c r="I53" s="36">
        <v>10</v>
      </c>
    </row>
    <row r="55" spans="1:9" ht="15" customHeight="1"/>
    <row r="56" spans="1:9" ht="15" customHeight="1">
      <c r="A56" s="2"/>
    </row>
    <row r="57" spans="1:9" ht="15" customHeight="1"/>
    <row r="58" spans="1:9" ht="15" customHeight="1"/>
    <row r="59" spans="1:9" ht="15" customHeight="1">
      <c r="A59" s="4"/>
    </row>
    <row r="60" spans="1:9" ht="15" customHeight="1"/>
    <row r="61" spans="1:9" ht="15" customHeight="1"/>
    <row r="62" spans="1:9" ht="15" customHeight="1"/>
    <row r="63" spans="1:9" ht="15" customHeight="1"/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98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43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5606</v>
      </c>
      <c r="D10" s="22">
        <f t="shared" si="0"/>
        <v>12241</v>
      </c>
      <c r="E10" s="22">
        <f t="shared" si="0"/>
        <v>3128</v>
      </c>
      <c r="F10" s="22">
        <f t="shared" si="0"/>
        <v>9972</v>
      </c>
      <c r="G10" s="22">
        <f t="shared" si="0"/>
        <v>10218</v>
      </c>
      <c r="H10" s="22">
        <f t="shared" si="0"/>
        <v>10681</v>
      </c>
      <c r="I10" s="22">
        <f t="shared" si="0"/>
        <v>10922</v>
      </c>
    </row>
    <row r="11" spans="1:9" s="5" customFormat="1">
      <c r="A11" s="13"/>
      <c r="B11" s="23" t="s">
        <v>14</v>
      </c>
      <c r="C11" s="22">
        <f>C12+C13+C14+C18+C19+C20+C23+C26</f>
        <v>5142</v>
      </c>
      <c r="D11" s="22">
        <f t="shared" ref="D11:I11" si="1">D12+D13+D14+D18+D19+D20+D23+D26</f>
        <v>11581</v>
      </c>
      <c r="E11" s="22">
        <f t="shared" si="1"/>
        <v>3007</v>
      </c>
      <c r="F11" s="22">
        <f t="shared" si="1"/>
        <v>9677</v>
      </c>
      <c r="G11" s="22">
        <f t="shared" si="1"/>
        <v>10008</v>
      </c>
      <c r="H11" s="22">
        <f t="shared" si="1"/>
        <v>10481</v>
      </c>
      <c r="I11" s="22">
        <f t="shared" si="1"/>
        <v>10742</v>
      </c>
    </row>
    <row r="12" spans="1:9" s="5" customFormat="1">
      <c r="A12" s="12" t="s">
        <v>15</v>
      </c>
      <c r="B12" s="24" t="s">
        <v>16</v>
      </c>
      <c r="C12" s="25">
        <v>212</v>
      </c>
      <c r="D12" s="25">
        <v>649</v>
      </c>
      <c r="E12" s="25">
        <v>108</v>
      </c>
      <c r="F12" s="25">
        <v>264</v>
      </c>
      <c r="G12" s="25">
        <v>274</v>
      </c>
      <c r="H12" s="25">
        <v>284</v>
      </c>
      <c r="I12" s="25">
        <v>295</v>
      </c>
    </row>
    <row r="13" spans="1:9" s="5" customFormat="1" ht="25.5">
      <c r="A13" s="12" t="s">
        <v>95</v>
      </c>
      <c r="B13" s="24" t="s">
        <v>17</v>
      </c>
      <c r="C13" s="25">
        <v>977</v>
      </c>
      <c r="D13" s="25">
        <v>2068</v>
      </c>
      <c r="E13" s="25">
        <v>923</v>
      </c>
      <c r="F13" s="25">
        <v>2270</v>
      </c>
      <c r="G13" s="25">
        <v>2318</v>
      </c>
      <c r="H13" s="25">
        <v>2507</v>
      </c>
      <c r="I13" s="25">
        <v>2507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979</v>
      </c>
      <c r="D14" s="27">
        <f t="shared" si="2"/>
        <v>1524</v>
      </c>
      <c r="E14" s="27">
        <f t="shared" si="2"/>
        <v>499</v>
      </c>
      <c r="F14" s="27">
        <f t="shared" si="2"/>
        <v>1418</v>
      </c>
      <c r="G14" s="27">
        <f t="shared" si="2"/>
        <v>1474</v>
      </c>
      <c r="H14" s="27">
        <f t="shared" si="2"/>
        <v>1533</v>
      </c>
      <c r="I14" s="27">
        <f t="shared" si="2"/>
        <v>1595</v>
      </c>
    </row>
    <row r="15" spans="1:9" ht="38.25">
      <c r="A15" s="14" t="s">
        <v>20</v>
      </c>
      <c r="B15" s="28" t="s">
        <v>21</v>
      </c>
      <c r="C15" s="29">
        <v>535</v>
      </c>
      <c r="D15" s="29">
        <v>807</v>
      </c>
      <c r="E15" s="29">
        <v>413</v>
      </c>
      <c r="F15" s="29">
        <v>1010</v>
      </c>
      <c r="G15" s="29">
        <v>1050</v>
      </c>
      <c r="H15" s="29">
        <v>1092</v>
      </c>
      <c r="I15" s="29">
        <v>1136</v>
      </c>
    </row>
    <row r="16" spans="1:9" ht="63.75">
      <c r="A16" s="14" t="s">
        <v>22</v>
      </c>
      <c r="B16" s="28" t="s">
        <v>23</v>
      </c>
      <c r="C16" s="29">
        <v>444</v>
      </c>
      <c r="D16" s="29">
        <v>717</v>
      </c>
      <c r="E16" s="29">
        <v>86</v>
      </c>
      <c r="F16" s="29">
        <v>408</v>
      </c>
      <c r="G16" s="29">
        <v>424</v>
      </c>
      <c r="H16" s="29">
        <v>441</v>
      </c>
      <c r="I16" s="29">
        <v>459</v>
      </c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/>
      <c r="D18" s="29">
        <v>274</v>
      </c>
      <c r="E18" s="31">
        <v>95</v>
      </c>
      <c r="F18" s="29">
        <v>245</v>
      </c>
      <c r="G18" s="29">
        <v>245</v>
      </c>
      <c r="H18" s="29">
        <v>245</v>
      </c>
      <c r="I18" s="29">
        <v>245</v>
      </c>
    </row>
    <row r="19" spans="1:9">
      <c r="A19" s="15" t="s">
        <v>28</v>
      </c>
      <c r="B19" s="30" t="s">
        <v>29</v>
      </c>
      <c r="C19" s="31">
        <v>188</v>
      </c>
      <c r="D19" s="29">
        <v>897</v>
      </c>
      <c r="E19" s="31">
        <v>327</v>
      </c>
      <c r="F19" s="29">
        <v>1195</v>
      </c>
      <c r="G19" s="29">
        <v>1340</v>
      </c>
      <c r="H19" s="29">
        <v>1510</v>
      </c>
      <c r="I19" s="29">
        <v>1650</v>
      </c>
    </row>
    <row r="20" spans="1:9">
      <c r="A20" s="15" t="s">
        <v>30</v>
      </c>
      <c r="B20" s="26" t="s">
        <v>31</v>
      </c>
      <c r="C20" s="27">
        <f t="shared" ref="C20:I20" si="3">C21+C22</f>
        <v>822</v>
      </c>
      <c r="D20" s="27">
        <f t="shared" si="3"/>
        <v>2571</v>
      </c>
      <c r="E20" s="27">
        <f t="shared" si="3"/>
        <v>649</v>
      </c>
      <c r="F20" s="27">
        <f t="shared" si="3"/>
        <v>2360</v>
      </c>
      <c r="G20" s="27">
        <f t="shared" si="3"/>
        <v>2391</v>
      </c>
      <c r="H20" s="27">
        <f t="shared" si="3"/>
        <v>2415</v>
      </c>
      <c r="I20" s="27">
        <f t="shared" si="3"/>
        <v>2440</v>
      </c>
    </row>
    <row r="21" spans="1:9">
      <c r="A21" s="16" t="s">
        <v>32</v>
      </c>
      <c r="B21" s="32" t="s">
        <v>33</v>
      </c>
      <c r="C21" s="31">
        <v>356</v>
      </c>
      <c r="D21" s="29">
        <v>717</v>
      </c>
      <c r="E21" s="31">
        <v>188</v>
      </c>
      <c r="F21" s="29">
        <v>574</v>
      </c>
      <c r="G21" s="29">
        <v>587</v>
      </c>
      <c r="H21" s="29">
        <v>593</v>
      </c>
      <c r="I21" s="29">
        <v>600</v>
      </c>
    </row>
    <row r="22" spans="1:9">
      <c r="A22" s="16" t="s">
        <v>34</v>
      </c>
      <c r="B22" s="32" t="s">
        <v>35</v>
      </c>
      <c r="C22" s="31">
        <v>466</v>
      </c>
      <c r="D22" s="29">
        <v>1854</v>
      </c>
      <c r="E22" s="31">
        <v>461</v>
      </c>
      <c r="F22" s="29">
        <v>1786</v>
      </c>
      <c r="G22" s="29">
        <v>1804</v>
      </c>
      <c r="H22" s="29">
        <v>1822</v>
      </c>
      <c r="I22" s="29">
        <v>1840</v>
      </c>
    </row>
    <row r="23" spans="1:9">
      <c r="A23" s="17" t="s">
        <v>36</v>
      </c>
      <c r="B23" s="26" t="s">
        <v>37</v>
      </c>
      <c r="C23" s="27">
        <f t="shared" ref="C23:I23" si="4">C24+C25</f>
        <v>1961</v>
      </c>
      <c r="D23" s="27">
        <f t="shared" si="4"/>
        <v>3591</v>
      </c>
      <c r="E23" s="27">
        <f t="shared" si="4"/>
        <v>404</v>
      </c>
      <c r="F23" s="27">
        <f t="shared" si="4"/>
        <v>1922</v>
      </c>
      <c r="G23" s="27">
        <f t="shared" si="4"/>
        <v>1965</v>
      </c>
      <c r="H23" s="27">
        <f t="shared" si="4"/>
        <v>1986</v>
      </c>
      <c r="I23" s="27">
        <f t="shared" si="4"/>
        <v>2009</v>
      </c>
    </row>
    <row r="24" spans="1:9">
      <c r="A24" s="16" t="s">
        <v>38</v>
      </c>
      <c r="B24" s="32" t="s">
        <v>39</v>
      </c>
      <c r="C24" s="29">
        <v>1735</v>
      </c>
      <c r="D24" s="29">
        <v>2571</v>
      </c>
      <c r="E24" s="29">
        <v>281</v>
      </c>
      <c r="F24" s="29">
        <v>932</v>
      </c>
      <c r="G24" s="29">
        <v>945</v>
      </c>
      <c r="H24" s="29">
        <v>954</v>
      </c>
      <c r="I24" s="29">
        <v>964</v>
      </c>
    </row>
    <row r="25" spans="1:9">
      <c r="A25" s="16" t="s">
        <v>40</v>
      </c>
      <c r="B25" s="32" t="s">
        <v>41</v>
      </c>
      <c r="C25" s="29">
        <v>226</v>
      </c>
      <c r="D25" s="29">
        <v>1020</v>
      </c>
      <c r="E25" s="29">
        <v>123</v>
      </c>
      <c r="F25" s="29">
        <v>990</v>
      </c>
      <c r="G25" s="29">
        <v>1020</v>
      </c>
      <c r="H25" s="29">
        <v>1032</v>
      </c>
      <c r="I25" s="29">
        <v>1045</v>
      </c>
    </row>
    <row r="26" spans="1:9">
      <c r="A26" s="17" t="s">
        <v>42</v>
      </c>
      <c r="B26" s="26" t="s">
        <v>43</v>
      </c>
      <c r="C26" s="27">
        <f t="shared" ref="C26:I26" si="5">C27</f>
        <v>3</v>
      </c>
      <c r="D26" s="27">
        <f t="shared" si="5"/>
        <v>7</v>
      </c>
      <c r="E26" s="27">
        <f t="shared" si="5"/>
        <v>2</v>
      </c>
      <c r="F26" s="27">
        <f t="shared" si="5"/>
        <v>3</v>
      </c>
      <c r="G26" s="27">
        <f t="shared" si="5"/>
        <v>1</v>
      </c>
      <c r="H26" s="27">
        <f t="shared" si="5"/>
        <v>1</v>
      </c>
      <c r="I26" s="27">
        <f t="shared" si="5"/>
        <v>1</v>
      </c>
    </row>
    <row r="27" spans="1:9" ht="93.75" customHeight="1">
      <c r="A27" s="14" t="s">
        <v>44</v>
      </c>
      <c r="B27" s="28" t="s">
        <v>45</v>
      </c>
      <c r="C27" s="29">
        <v>3</v>
      </c>
      <c r="D27" s="29">
        <v>7</v>
      </c>
      <c r="E27" s="29">
        <v>2</v>
      </c>
      <c r="F27" s="29">
        <v>3</v>
      </c>
      <c r="G27" s="29">
        <v>1</v>
      </c>
      <c r="H27" s="29">
        <v>1</v>
      </c>
      <c r="I27" s="29">
        <v>1</v>
      </c>
    </row>
    <row r="28" spans="1:9" s="3" customFormat="1">
      <c r="A28" s="18"/>
      <c r="B28" s="26" t="s">
        <v>46</v>
      </c>
      <c r="C28" s="33">
        <f t="shared" ref="C28:I28" si="6">C29+C40+C43+C49+C50+C51</f>
        <v>464</v>
      </c>
      <c r="D28" s="33">
        <f t="shared" si="6"/>
        <v>660</v>
      </c>
      <c r="E28" s="33">
        <f t="shared" si="6"/>
        <v>121</v>
      </c>
      <c r="F28" s="33">
        <f t="shared" si="6"/>
        <v>295</v>
      </c>
      <c r="G28" s="33">
        <f t="shared" si="6"/>
        <v>210</v>
      </c>
      <c r="H28" s="33">
        <f t="shared" si="6"/>
        <v>200</v>
      </c>
      <c r="I28" s="33">
        <f t="shared" si="6"/>
        <v>180</v>
      </c>
    </row>
    <row r="29" spans="1:9" ht="51">
      <c r="A29" s="17" t="s">
        <v>47</v>
      </c>
      <c r="B29" s="26" t="s">
        <v>48</v>
      </c>
      <c r="C29" s="34">
        <f t="shared" ref="C29:I29" si="7">C30+C37</f>
        <v>85</v>
      </c>
      <c r="D29" s="34">
        <f t="shared" si="7"/>
        <v>219</v>
      </c>
      <c r="E29" s="34">
        <f t="shared" si="7"/>
        <v>87</v>
      </c>
      <c r="F29" s="34">
        <f t="shared" si="7"/>
        <v>145</v>
      </c>
      <c r="G29" s="34">
        <f t="shared" si="7"/>
        <v>60</v>
      </c>
      <c r="H29" s="34">
        <f t="shared" si="7"/>
        <v>50</v>
      </c>
      <c r="I29" s="34">
        <f t="shared" si="7"/>
        <v>30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0</v>
      </c>
      <c r="D30" s="34">
        <f t="shared" si="8"/>
        <v>16</v>
      </c>
      <c r="E30" s="34">
        <f t="shared" si="8"/>
        <v>0</v>
      </c>
      <c r="F30" s="34">
        <f t="shared" si="8"/>
        <v>0</v>
      </c>
      <c r="G30" s="34">
        <f t="shared" si="8"/>
        <v>0</v>
      </c>
      <c r="H30" s="34">
        <f t="shared" si="8"/>
        <v>0</v>
      </c>
      <c r="I30" s="34">
        <f t="shared" si="8"/>
        <v>0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>
      <c r="A33" s="19"/>
      <c r="B33" s="26" t="s">
        <v>55</v>
      </c>
      <c r="C33" s="34">
        <f t="shared" ref="C33:I33" si="9">C35+C36</f>
        <v>0</v>
      </c>
      <c r="D33" s="34">
        <f t="shared" si="9"/>
        <v>16</v>
      </c>
      <c r="E33" s="34">
        <f t="shared" si="9"/>
        <v>0</v>
      </c>
      <c r="F33" s="34">
        <f t="shared" si="9"/>
        <v>0</v>
      </c>
      <c r="G33" s="34">
        <f t="shared" si="9"/>
        <v>0</v>
      </c>
      <c r="H33" s="34">
        <f t="shared" si="9"/>
        <v>0</v>
      </c>
      <c r="I33" s="34">
        <f t="shared" si="9"/>
        <v>0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/>
      <c r="D35" s="36">
        <v>16</v>
      </c>
      <c r="E35" s="36"/>
      <c r="F35" s="36"/>
      <c r="G35" s="36"/>
      <c r="H35" s="36"/>
      <c r="I35" s="36"/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>
      <c r="A37" s="17" t="s">
        <v>61</v>
      </c>
      <c r="B37" s="26" t="s">
        <v>62</v>
      </c>
      <c r="C37" s="34">
        <f t="shared" ref="C37:I37" si="10">C39</f>
        <v>85</v>
      </c>
      <c r="D37" s="34">
        <f t="shared" si="10"/>
        <v>203</v>
      </c>
      <c r="E37" s="34">
        <f t="shared" si="10"/>
        <v>87</v>
      </c>
      <c r="F37" s="34">
        <f t="shared" si="10"/>
        <v>145</v>
      </c>
      <c r="G37" s="34">
        <f t="shared" si="10"/>
        <v>60</v>
      </c>
      <c r="H37" s="34">
        <f t="shared" si="10"/>
        <v>50</v>
      </c>
      <c r="I37" s="34">
        <f t="shared" si="10"/>
        <v>30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85</v>
      </c>
      <c r="D39" s="36">
        <v>203</v>
      </c>
      <c r="E39" s="36">
        <v>87</v>
      </c>
      <c r="F39" s="36">
        <v>145</v>
      </c>
      <c r="G39" s="36">
        <v>60</v>
      </c>
      <c r="H39" s="36">
        <v>50</v>
      </c>
      <c r="I39" s="36">
        <v>30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30</v>
      </c>
      <c r="D40" s="39">
        <f t="shared" si="11"/>
        <v>76</v>
      </c>
      <c r="E40" s="39">
        <f t="shared" si="11"/>
        <v>30</v>
      </c>
      <c r="F40" s="39">
        <f t="shared" si="11"/>
        <v>100</v>
      </c>
      <c r="G40" s="39">
        <f t="shared" si="11"/>
        <v>100</v>
      </c>
      <c r="H40" s="39">
        <f t="shared" si="11"/>
        <v>100</v>
      </c>
      <c r="I40" s="39">
        <f t="shared" si="11"/>
        <v>100</v>
      </c>
    </row>
    <row r="41" spans="1:9" hidden="1">
      <c r="A41" s="17" t="s">
        <v>67</v>
      </c>
      <c r="B41" s="35" t="s">
        <v>68</v>
      </c>
      <c r="C41" s="36"/>
      <c r="D41" s="36"/>
      <c r="E41" s="36"/>
      <c r="F41" s="36"/>
      <c r="G41" s="36"/>
      <c r="H41" s="36"/>
      <c r="I41" s="36"/>
    </row>
    <row r="42" spans="1:9" ht="25.5">
      <c r="A42" s="17" t="s">
        <v>69</v>
      </c>
      <c r="B42" s="35" t="s">
        <v>70</v>
      </c>
      <c r="C42" s="36">
        <v>30</v>
      </c>
      <c r="D42" s="36">
        <v>76</v>
      </c>
      <c r="E42" s="36">
        <v>30</v>
      </c>
      <c r="F42" s="36">
        <v>100</v>
      </c>
      <c r="G42" s="36">
        <v>100</v>
      </c>
      <c r="H42" s="36">
        <v>100</v>
      </c>
      <c r="I42" s="36">
        <v>100</v>
      </c>
    </row>
    <row r="43" spans="1:9" ht="38.25">
      <c r="A43" s="17" t="s">
        <v>71</v>
      </c>
      <c r="B43" s="38" t="s">
        <v>72</v>
      </c>
      <c r="C43" s="39">
        <f t="shared" ref="C43:I43" si="12">C44+C45+C46</f>
        <v>365</v>
      </c>
      <c r="D43" s="39">
        <f t="shared" si="12"/>
        <v>365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>
      <c r="A44" s="17" t="s">
        <v>73</v>
      </c>
      <c r="B44" s="35" t="s">
        <v>74</v>
      </c>
      <c r="C44" s="36">
        <v>365</v>
      </c>
      <c r="D44" s="36">
        <v>365</v>
      </c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/>
      <c r="D50" s="36"/>
      <c r="E50" s="36">
        <v>1</v>
      </c>
      <c r="F50" s="36"/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-16</v>
      </c>
      <c r="D51" s="34">
        <f t="shared" si="14"/>
        <v>0</v>
      </c>
      <c r="E51" s="34">
        <f t="shared" si="14"/>
        <v>3</v>
      </c>
      <c r="F51" s="34">
        <f t="shared" si="14"/>
        <v>50</v>
      </c>
      <c r="G51" s="34">
        <f t="shared" si="14"/>
        <v>50</v>
      </c>
      <c r="H51" s="34">
        <f t="shared" si="14"/>
        <v>50</v>
      </c>
      <c r="I51" s="34">
        <f t="shared" si="14"/>
        <v>50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-16</v>
      </c>
      <c r="D53" s="36"/>
      <c r="E53" s="36">
        <v>3</v>
      </c>
      <c r="F53" s="36">
        <v>50</v>
      </c>
      <c r="G53" s="36">
        <v>50</v>
      </c>
      <c r="H53" s="36">
        <v>50</v>
      </c>
      <c r="I53" s="36">
        <v>50</v>
      </c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99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43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7785</v>
      </c>
      <c r="D10" s="22">
        <f t="shared" si="0"/>
        <v>16463</v>
      </c>
      <c r="E10" s="22">
        <f t="shared" si="0"/>
        <v>6331</v>
      </c>
      <c r="F10" s="22">
        <f t="shared" si="0"/>
        <v>15552</v>
      </c>
      <c r="G10" s="22">
        <f t="shared" si="0"/>
        <v>15766</v>
      </c>
      <c r="H10" s="22">
        <f t="shared" si="0"/>
        <v>16233</v>
      </c>
      <c r="I10" s="22">
        <f t="shared" si="0"/>
        <v>16549</v>
      </c>
    </row>
    <row r="11" spans="1:9" s="5" customFormat="1">
      <c r="A11" s="13"/>
      <c r="B11" s="23" t="s">
        <v>14</v>
      </c>
      <c r="C11" s="22">
        <f>C12+C13+C14+C18+C19+C20+C23+C26</f>
        <v>7369</v>
      </c>
      <c r="D11" s="22">
        <f t="shared" ref="D11:I11" si="1">D12+D13+D14+D18+D19+D20+D23+D26</f>
        <v>15800</v>
      </c>
      <c r="E11" s="22">
        <f t="shared" si="1"/>
        <v>6223</v>
      </c>
      <c r="F11" s="22">
        <f t="shared" si="1"/>
        <v>15175</v>
      </c>
      <c r="G11" s="22">
        <f t="shared" si="1"/>
        <v>15559</v>
      </c>
      <c r="H11" s="22">
        <f t="shared" si="1"/>
        <v>16016</v>
      </c>
      <c r="I11" s="22">
        <f t="shared" si="1"/>
        <v>16332</v>
      </c>
    </row>
    <row r="12" spans="1:9" s="5" customFormat="1">
      <c r="A12" s="12" t="s">
        <v>15</v>
      </c>
      <c r="B12" s="24" t="s">
        <v>16</v>
      </c>
      <c r="C12" s="25">
        <v>1070</v>
      </c>
      <c r="D12" s="25">
        <v>2195</v>
      </c>
      <c r="E12" s="25">
        <v>945</v>
      </c>
      <c r="F12" s="25">
        <v>2031</v>
      </c>
      <c r="G12" s="25">
        <v>2108</v>
      </c>
      <c r="H12" s="25">
        <v>2188</v>
      </c>
      <c r="I12" s="25">
        <v>2271</v>
      </c>
    </row>
    <row r="13" spans="1:9" s="5" customFormat="1" ht="25.5">
      <c r="A13" s="12" t="s">
        <v>95</v>
      </c>
      <c r="B13" s="24" t="s">
        <v>17</v>
      </c>
      <c r="C13" s="25">
        <v>428</v>
      </c>
      <c r="D13" s="25">
        <v>906</v>
      </c>
      <c r="E13" s="25">
        <v>404</v>
      </c>
      <c r="F13" s="25">
        <v>993</v>
      </c>
      <c r="G13" s="25">
        <v>1014</v>
      </c>
      <c r="H13" s="25">
        <v>1097</v>
      </c>
      <c r="I13" s="25">
        <v>1097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443</v>
      </c>
      <c r="D14" s="27">
        <f t="shared" si="2"/>
        <v>667</v>
      </c>
      <c r="E14" s="27">
        <f t="shared" si="2"/>
        <v>498</v>
      </c>
      <c r="F14" s="27">
        <f t="shared" si="2"/>
        <v>877</v>
      </c>
      <c r="G14" s="27">
        <f t="shared" si="2"/>
        <v>912</v>
      </c>
      <c r="H14" s="27">
        <f t="shared" si="2"/>
        <v>948</v>
      </c>
      <c r="I14" s="27">
        <f t="shared" si="2"/>
        <v>987</v>
      </c>
    </row>
    <row r="15" spans="1:9" ht="38.25">
      <c r="A15" s="14" t="s">
        <v>20</v>
      </c>
      <c r="B15" s="28" t="s">
        <v>21</v>
      </c>
      <c r="C15" s="29">
        <v>203</v>
      </c>
      <c r="D15" s="29">
        <v>326</v>
      </c>
      <c r="E15" s="29">
        <v>324</v>
      </c>
      <c r="F15" s="29">
        <v>495</v>
      </c>
      <c r="G15" s="29">
        <v>515</v>
      </c>
      <c r="H15" s="29">
        <v>535</v>
      </c>
      <c r="I15" s="29">
        <v>557</v>
      </c>
    </row>
    <row r="16" spans="1:9" ht="63.75">
      <c r="A16" s="14" t="s">
        <v>22</v>
      </c>
      <c r="B16" s="28" t="s">
        <v>23</v>
      </c>
      <c r="C16" s="29">
        <v>240</v>
      </c>
      <c r="D16" s="29">
        <v>341</v>
      </c>
      <c r="E16" s="29">
        <v>174</v>
      </c>
      <c r="F16" s="29">
        <v>382</v>
      </c>
      <c r="G16" s="29">
        <v>397</v>
      </c>
      <c r="H16" s="29">
        <v>413</v>
      </c>
      <c r="I16" s="29">
        <v>430</v>
      </c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130</v>
      </c>
      <c r="D18" s="29">
        <v>137</v>
      </c>
      <c r="E18" s="31">
        <v>104</v>
      </c>
      <c r="F18" s="29">
        <v>158</v>
      </c>
      <c r="G18" s="29">
        <v>158</v>
      </c>
      <c r="H18" s="29">
        <v>158</v>
      </c>
      <c r="I18" s="29">
        <v>158</v>
      </c>
    </row>
    <row r="19" spans="1:9">
      <c r="A19" s="15" t="s">
        <v>28</v>
      </c>
      <c r="B19" s="30" t="s">
        <v>29</v>
      </c>
      <c r="C19" s="31">
        <v>214</v>
      </c>
      <c r="D19" s="29">
        <v>1056</v>
      </c>
      <c r="E19" s="31">
        <v>89</v>
      </c>
      <c r="F19" s="29">
        <v>1040</v>
      </c>
      <c r="G19" s="29">
        <v>1210</v>
      </c>
      <c r="H19" s="29">
        <v>1385</v>
      </c>
      <c r="I19" s="29">
        <v>1490</v>
      </c>
    </row>
    <row r="20" spans="1:9">
      <c r="A20" s="15" t="s">
        <v>30</v>
      </c>
      <c r="B20" s="26" t="s">
        <v>31</v>
      </c>
      <c r="C20" s="27">
        <f t="shared" ref="C20:I20" si="3">C21+C22</f>
        <v>633</v>
      </c>
      <c r="D20" s="27">
        <f t="shared" si="3"/>
        <v>3293</v>
      </c>
      <c r="E20" s="27">
        <f t="shared" si="3"/>
        <v>539</v>
      </c>
      <c r="F20" s="27">
        <f t="shared" si="3"/>
        <v>2983</v>
      </c>
      <c r="G20" s="27">
        <f t="shared" si="3"/>
        <v>3016</v>
      </c>
      <c r="H20" s="27">
        <f t="shared" si="3"/>
        <v>3048</v>
      </c>
      <c r="I20" s="27">
        <f t="shared" si="3"/>
        <v>3085</v>
      </c>
    </row>
    <row r="21" spans="1:9">
      <c r="A21" s="16" t="s">
        <v>32</v>
      </c>
      <c r="B21" s="32" t="s">
        <v>33</v>
      </c>
      <c r="C21" s="31">
        <v>49</v>
      </c>
      <c r="D21" s="29">
        <v>71</v>
      </c>
      <c r="E21" s="31">
        <v>36</v>
      </c>
      <c r="F21" s="29">
        <v>41</v>
      </c>
      <c r="G21" s="29">
        <v>45</v>
      </c>
      <c r="H21" s="29">
        <v>47</v>
      </c>
      <c r="I21" s="29">
        <v>50</v>
      </c>
    </row>
    <row r="22" spans="1:9">
      <c r="A22" s="16" t="s">
        <v>34</v>
      </c>
      <c r="B22" s="32" t="s">
        <v>35</v>
      </c>
      <c r="C22" s="31">
        <v>584</v>
      </c>
      <c r="D22" s="29">
        <v>3222</v>
      </c>
      <c r="E22" s="31">
        <v>503</v>
      </c>
      <c r="F22" s="29">
        <v>2942</v>
      </c>
      <c r="G22" s="29">
        <v>2971</v>
      </c>
      <c r="H22" s="29">
        <v>3001</v>
      </c>
      <c r="I22" s="29">
        <v>3035</v>
      </c>
    </row>
    <row r="23" spans="1:9">
      <c r="A23" s="17" t="s">
        <v>36</v>
      </c>
      <c r="B23" s="26" t="s">
        <v>37</v>
      </c>
      <c r="C23" s="27">
        <f t="shared" ref="C23:I23" si="4">C24+C25</f>
        <v>4434</v>
      </c>
      <c r="D23" s="27">
        <f t="shared" si="4"/>
        <v>7511</v>
      </c>
      <c r="E23" s="27">
        <f t="shared" si="4"/>
        <v>3637</v>
      </c>
      <c r="F23" s="27">
        <f t="shared" si="4"/>
        <v>7078</v>
      </c>
      <c r="G23" s="27">
        <f t="shared" si="4"/>
        <v>7125</v>
      </c>
      <c r="H23" s="27">
        <f t="shared" si="4"/>
        <v>7176</v>
      </c>
      <c r="I23" s="27">
        <f t="shared" si="4"/>
        <v>7228</v>
      </c>
    </row>
    <row r="24" spans="1:9">
      <c r="A24" s="16" t="s">
        <v>38</v>
      </c>
      <c r="B24" s="32" t="s">
        <v>39</v>
      </c>
      <c r="C24" s="29">
        <v>3940</v>
      </c>
      <c r="D24" s="29">
        <v>5509</v>
      </c>
      <c r="E24" s="29">
        <v>3387</v>
      </c>
      <c r="F24" s="29">
        <v>5588</v>
      </c>
      <c r="G24" s="29">
        <v>5590</v>
      </c>
      <c r="H24" s="29">
        <v>5595</v>
      </c>
      <c r="I24" s="29">
        <v>5600</v>
      </c>
    </row>
    <row r="25" spans="1:9">
      <c r="A25" s="16" t="s">
        <v>40</v>
      </c>
      <c r="B25" s="32" t="s">
        <v>41</v>
      </c>
      <c r="C25" s="29">
        <v>494</v>
      </c>
      <c r="D25" s="29">
        <v>2002</v>
      </c>
      <c r="E25" s="29">
        <v>250</v>
      </c>
      <c r="F25" s="29">
        <v>1490</v>
      </c>
      <c r="G25" s="29">
        <v>1535</v>
      </c>
      <c r="H25" s="29">
        <v>1581</v>
      </c>
      <c r="I25" s="29">
        <v>1628</v>
      </c>
    </row>
    <row r="26" spans="1:9">
      <c r="A26" s="17" t="s">
        <v>42</v>
      </c>
      <c r="B26" s="26" t="s">
        <v>43</v>
      </c>
      <c r="C26" s="27">
        <f t="shared" ref="C26:I26" si="5">C27</f>
        <v>17</v>
      </c>
      <c r="D26" s="27">
        <f t="shared" si="5"/>
        <v>35</v>
      </c>
      <c r="E26" s="27">
        <f t="shared" si="5"/>
        <v>7</v>
      </c>
      <c r="F26" s="27">
        <f t="shared" si="5"/>
        <v>15</v>
      </c>
      <c r="G26" s="27">
        <f t="shared" si="5"/>
        <v>16</v>
      </c>
      <c r="H26" s="27">
        <f t="shared" si="5"/>
        <v>16</v>
      </c>
      <c r="I26" s="27">
        <f t="shared" si="5"/>
        <v>16</v>
      </c>
    </row>
    <row r="27" spans="1:9" ht="96.75" customHeight="1">
      <c r="A27" s="14" t="s">
        <v>44</v>
      </c>
      <c r="B27" s="28" t="s">
        <v>45</v>
      </c>
      <c r="C27" s="29">
        <v>17</v>
      </c>
      <c r="D27" s="29">
        <v>35</v>
      </c>
      <c r="E27" s="29">
        <v>7</v>
      </c>
      <c r="F27" s="29">
        <v>15</v>
      </c>
      <c r="G27" s="29">
        <v>16</v>
      </c>
      <c r="H27" s="29">
        <v>16</v>
      </c>
      <c r="I27" s="29">
        <v>16</v>
      </c>
    </row>
    <row r="28" spans="1:9" s="3" customFormat="1">
      <c r="A28" s="18"/>
      <c r="B28" s="26" t="s">
        <v>46</v>
      </c>
      <c r="C28" s="33">
        <f t="shared" ref="C28:I28" si="6">C29+C40+C43+C49+C50+C51</f>
        <v>416</v>
      </c>
      <c r="D28" s="33">
        <f t="shared" si="6"/>
        <v>663</v>
      </c>
      <c r="E28" s="33">
        <f t="shared" si="6"/>
        <v>108</v>
      </c>
      <c r="F28" s="33">
        <f t="shared" si="6"/>
        <v>377</v>
      </c>
      <c r="G28" s="33">
        <f t="shared" si="6"/>
        <v>207</v>
      </c>
      <c r="H28" s="33">
        <f t="shared" si="6"/>
        <v>217</v>
      </c>
      <c r="I28" s="33">
        <f t="shared" si="6"/>
        <v>217</v>
      </c>
    </row>
    <row r="29" spans="1:9" ht="51">
      <c r="A29" s="17" t="s">
        <v>47</v>
      </c>
      <c r="B29" s="26" t="s">
        <v>48</v>
      </c>
      <c r="C29" s="34">
        <f t="shared" ref="C29:I29" si="7">C30+C37</f>
        <v>292</v>
      </c>
      <c r="D29" s="34">
        <f t="shared" si="7"/>
        <v>491</v>
      </c>
      <c r="E29" s="34">
        <f t="shared" si="7"/>
        <v>107</v>
      </c>
      <c r="F29" s="34">
        <f t="shared" si="7"/>
        <v>276</v>
      </c>
      <c r="G29" s="34">
        <f t="shared" si="7"/>
        <v>96</v>
      </c>
      <c r="H29" s="34">
        <f t="shared" si="7"/>
        <v>96</v>
      </c>
      <c r="I29" s="34">
        <f t="shared" si="7"/>
        <v>96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220</v>
      </c>
      <c r="D30" s="34">
        <f t="shared" si="8"/>
        <v>301</v>
      </c>
      <c r="E30" s="34">
        <f t="shared" si="8"/>
        <v>17</v>
      </c>
      <c r="F30" s="34">
        <f t="shared" si="8"/>
        <v>96</v>
      </c>
      <c r="G30" s="34">
        <f t="shared" si="8"/>
        <v>96</v>
      </c>
      <c r="H30" s="34">
        <f t="shared" si="8"/>
        <v>96</v>
      </c>
      <c r="I30" s="34">
        <f t="shared" si="8"/>
        <v>96</v>
      </c>
    </row>
    <row r="31" spans="1:9" ht="89.25" hidden="1">
      <c r="A31" s="17" t="s">
        <v>51</v>
      </c>
      <c r="B31" s="24" t="s">
        <v>52</v>
      </c>
      <c r="C31" s="83"/>
      <c r="D31" s="83"/>
      <c r="E31" s="83"/>
      <c r="F31" s="83"/>
      <c r="G31" s="83"/>
      <c r="H31" s="83"/>
      <c r="I31" s="83"/>
    </row>
    <row r="32" spans="1:9" ht="102">
      <c r="A32" s="17" t="s">
        <v>53</v>
      </c>
      <c r="B32" s="24" t="s">
        <v>54</v>
      </c>
      <c r="C32" s="83">
        <v>1</v>
      </c>
      <c r="D32" s="83">
        <v>3</v>
      </c>
      <c r="E32" s="83"/>
      <c r="F32" s="83"/>
      <c r="G32" s="83"/>
      <c r="H32" s="83"/>
      <c r="I32" s="83"/>
    </row>
    <row r="33" spans="1:9" ht="25.5">
      <c r="A33" s="19"/>
      <c r="B33" s="26" t="s">
        <v>55</v>
      </c>
      <c r="C33" s="34">
        <f t="shared" ref="C33:I33" si="9">C35+C36</f>
        <v>219</v>
      </c>
      <c r="D33" s="34">
        <f t="shared" si="9"/>
        <v>298</v>
      </c>
      <c r="E33" s="34">
        <f t="shared" si="9"/>
        <v>17</v>
      </c>
      <c r="F33" s="34">
        <f t="shared" si="9"/>
        <v>96</v>
      </c>
      <c r="G33" s="34">
        <f t="shared" si="9"/>
        <v>96</v>
      </c>
      <c r="H33" s="34">
        <f t="shared" si="9"/>
        <v>96</v>
      </c>
      <c r="I33" s="34">
        <f t="shared" si="9"/>
        <v>96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 hidden="1">
      <c r="A35" s="17" t="s">
        <v>57</v>
      </c>
      <c r="B35" s="35" t="s">
        <v>58</v>
      </c>
      <c r="C35" s="36"/>
      <c r="D35" s="36"/>
      <c r="E35" s="36"/>
      <c r="F35" s="36"/>
      <c r="G35" s="36"/>
      <c r="H35" s="36"/>
      <c r="I35" s="36"/>
    </row>
    <row r="36" spans="1:9" ht="38.25">
      <c r="A36" s="17" t="s">
        <v>59</v>
      </c>
      <c r="B36" s="35" t="s">
        <v>60</v>
      </c>
      <c r="C36" s="36">
        <v>219</v>
      </c>
      <c r="D36" s="36">
        <v>298</v>
      </c>
      <c r="E36" s="36">
        <v>17</v>
      </c>
      <c r="F36" s="36">
        <v>96</v>
      </c>
      <c r="G36" s="36">
        <v>96</v>
      </c>
      <c r="H36" s="36">
        <v>96</v>
      </c>
      <c r="I36" s="36">
        <v>96</v>
      </c>
    </row>
    <row r="37" spans="1:9" ht="114.75">
      <c r="A37" s="17" t="s">
        <v>61</v>
      </c>
      <c r="B37" s="26" t="s">
        <v>62</v>
      </c>
      <c r="C37" s="34">
        <f t="shared" ref="C37:I37" si="10">C39</f>
        <v>72</v>
      </c>
      <c r="D37" s="34">
        <f t="shared" si="10"/>
        <v>190</v>
      </c>
      <c r="E37" s="34">
        <f t="shared" si="10"/>
        <v>90</v>
      </c>
      <c r="F37" s="34">
        <f t="shared" si="10"/>
        <v>180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72</v>
      </c>
      <c r="D39" s="36">
        <v>190</v>
      </c>
      <c r="E39" s="36">
        <v>90</v>
      </c>
      <c r="F39" s="36">
        <v>180</v>
      </c>
      <c r="G39" s="36"/>
      <c r="H39" s="36"/>
      <c r="I39" s="36"/>
    </row>
    <row r="40" spans="1:9" ht="38.25">
      <c r="A40" s="17" t="s">
        <v>65</v>
      </c>
      <c r="B40" s="38" t="s">
        <v>66</v>
      </c>
      <c r="C40" s="39">
        <f t="shared" ref="C40:I40" si="11">C41+C42</f>
        <v>28</v>
      </c>
      <c r="D40" s="39">
        <f t="shared" si="11"/>
        <v>56</v>
      </c>
      <c r="E40" s="39">
        <f t="shared" si="11"/>
        <v>0</v>
      </c>
      <c r="F40" s="39">
        <f t="shared" si="11"/>
        <v>50</v>
      </c>
      <c r="G40" s="39">
        <f t="shared" si="11"/>
        <v>60</v>
      </c>
      <c r="H40" s="39">
        <f t="shared" si="11"/>
        <v>60</v>
      </c>
      <c r="I40" s="39">
        <f t="shared" si="11"/>
        <v>60</v>
      </c>
    </row>
    <row r="41" spans="1:9">
      <c r="A41" s="17" t="s">
        <v>67</v>
      </c>
      <c r="B41" s="35" t="s">
        <v>68</v>
      </c>
      <c r="C41" s="36">
        <v>28</v>
      </c>
      <c r="D41" s="36">
        <v>55</v>
      </c>
      <c r="E41" s="36"/>
      <c r="F41" s="36">
        <v>50</v>
      </c>
      <c r="G41" s="36">
        <v>60</v>
      </c>
      <c r="H41" s="36">
        <v>60</v>
      </c>
      <c r="I41" s="36">
        <v>60</v>
      </c>
    </row>
    <row r="42" spans="1:9" ht="15" customHeight="1">
      <c r="A42" s="17" t="s">
        <v>69</v>
      </c>
      <c r="B42" s="35" t="s">
        <v>70</v>
      </c>
      <c r="C42" s="36"/>
      <c r="D42" s="36">
        <v>1</v>
      </c>
      <c r="E42" s="36"/>
      <c r="F42" s="36"/>
      <c r="G42" s="36"/>
      <c r="H42" s="36"/>
      <c r="I42" s="36"/>
    </row>
    <row r="43" spans="1:9" ht="38.25">
      <c r="A43" s="17" t="s">
        <v>71</v>
      </c>
      <c r="B43" s="38" t="s">
        <v>72</v>
      </c>
      <c r="C43" s="39">
        <f t="shared" ref="C43:I43" si="12">C44+C45+C46</f>
        <v>47</v>
      </c>
      <c r="D43" s="39">
        <f t="shared" si="12"/>
        <v>47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>
      <c r="A45" s="17" t="s">
        <v>75</v>
      </c>
      <c r="B45" s="35" t="s">
        <v>76</v>
      </c>
      <c r="C45" s="36">
        <v>47</v>
      </c>
      <c r="D45" s="36">
        <v>47</v>
      </c>
      <c r="E45" s="36"/>
      <c r="F45" s="36"/>
      <c r="G45" s="36"/>
      <c r="H45" s="36"/>
      <c r="I45" s="36"/>
    </row>
    <row r="46" spans="1:9" ht="38.25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>
        <v>4</v>
      </c>
      <c r="D50" s="36">
        <v>4</v>
      </c>
      <c r="E50" s="36">
        <v>1</v>
      </c>
      <c r="F50" s="36">
        <v>1</v>
      </c>
      <c r="G50" s="36">
        <v>1</v>
      </c>
      <c r="H50" s="36">
        <v>1</v>
      </c>
      <c r="I50" s="36">
        <v>1</v>
      </c>
    </row>
    <row r="51" spans="1:9">
      <c r="A51" s="17" t="s">
        <v>87</v>
      </c>
      <c r="B51" s="40" t="s">
        <v>88</v>
      </c>
      <c r="C51" s="34">
        <f t="shared" ref="C51:I51" si="14">C52+C53</f>
        <v>45</v>
      </c>
      <c r="D51" s="34">
        <f t="shared" si="14"/>
        <v>65</v>
      </c>
      <c r="E51" s="34">
        <f t="shared" si="14"/>
        <v>0</v>
      </c>
      <c r="F51" s="34">
        <f t="shared" si="14"/>
        <v>50</v>
      </c>
      <c r="G51" s="34">
        <f t="shared" si="14"/>
        <v>50</v>
      </c>
      <c r="H51" s="34">
        <f t="shared" si="14"/>
        <v>60</v>
      </c>
      <c r="I51" s="34">
        <f t="shared" si="14"/>
        <v>60</v>
      </c>
    </row>
    <row r="52" spans="1:9">
      <c r="A52" s="17" t="s">
        <v>89</v>
      </c>
      <c r="B52" s="41" t="s">
        <v>90</v>
      </c>
      <c r="C52" s="36">
        <v>-4</v>
      </c>
      <c r="D52" s="36">
        <v>-4</v>
      </c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49</v>
      </c>
      <c r="D53" s="36">
        <v>69</v>
      </c>
      <c r="E53" s="36"/>
      <c r="F53" s="36">
        <v>50</v>
      </c>
      <c r="G53" s="36">
        <v>50</v>
      </c>
      <c r="H53" s="36">
        <v>60</v>
      </c>
      <c r="I53" s="36">
        <v>60</v>
      </c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100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43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3005</v>
      </c>
      <c r="D10" s="22">
        <f t="shared" si="0"/>
        <v>6625</v>
      </c>
      <c r="E10" s="22">
        <f t="shared" si="0"/>
        <v>1790</v>
      </c>
      <c r="F10" s="22">
        <f t="shared" si="0"/>
        <v>4573</v>
      </c>
      <c r="G10" s="22">
        <f t="shared" si="0"/>
        <v>4243</v>
      </c>
      <c r="H10" s="22">
        <f t="shared" si="0"/>
        <v>4388</v>
      </c>
      <c r="I10" s="22">
        <f t="shared" si="0"/>
        <v>4494</v>
      </c>
    </row>
    <row r="11" spans="1:9" s="5" customFormat="1">
      <c r="A11" s="13"/>
      <c r="B11" s="23" t="s">
        <v>14</v>
      </c>
      <c r="C11" s="22">
        <f>C12+C13+C14+C18+C19+C20+C23+C26</f>
        <v>2678</v>
      </c>
      <c r="D11" s="22">
        <f t="shared" ref="D11:I11" si="1">D12+D13+D14+D18+D19+D20+D23+D26</f>
        <v>5898</v>
      </c>
      <c r="E11" s="22">
        <f t="shared" si="1"/>
        <v>1404</v>
      </c>
      <c r="F11" s="22">
        <f t="shared" si="1"/>
        <v>3986</v>
      </c>
      <c r="G11" s="22">
        <f t="shared" si="1"/>
        <v>4090</v>
      </c>
      <c r="H11" s="22">
        <f t="shared" si="1"/>
        <v>4235</v>
      </c>
      <c r="I11" s="22">
        <f t="shared" si="1"/>
        <v>4341</v>
      </c>
    </row>
    <row r="12" spans="1:9" s="5" customFormat="1">
      <c r="A12" s="12" t="s">
        <v>15</v>
      </c>
      <c r="B12" s="24" t="s">
        <v>16</v>
      </c>
      <c r="C12" s="25">
        <v>755</v>
      </c>
      <c r="D12" s="25">
        <v>1282</v>
      </c>
      <c r="E12" s="25">
        <v>529</v>
      </c>
      <c r="F12" s="25">
        <v>1011</v>
      </c>
      <c r="G12" s="25">
        <v>1049</v>
      </c>
      <c r="H12" s="25">
        <v>1090</v>
      </c>
      <c r="I12" s="25">
        <v>1131</v>
      </c>
    </row>
    <row r="13" spans="1:9" s="5" customFormat="1" ht="25.5">
      <c r="A13" s="12" t="s">
        <v>95</v>
      </c>
      <c r="B13" s="24" t="s">
        <v>17</v>
      </c>
      <c r="C13" s="25">
        <v>147</v>
      </c>
      <c r="D13" s="25">
        <v>312</v>
      </c>
      <c r="E13" s="25">
        <v>140</v>
      </c>
      <c r="F13" s="25">
        <v>344</v>
      </c>
      <c r="G13" s="25">
        <v>351</v>
      </c>
      <c r="H13" s="25">
        <v>380</v>
      </c>
      <c r="I13" s="25">
        <v>380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176</v>
      </c>
      <c r="D14" s="27">
        <f t="shared" si="2"/>
        <v>258</v>
      </c>
      <c r="E14" s="27">
        <f t="shared" si="2"/>
        <v>308</v>
      </c>
      <c r="F14" s="27">
        <f t="shared" si="2"/>
        <v>368</v>
      </c>
      <c r="G14" s="27">
        <f t="shared" si="2"/>
        <v>383</v>
      </c>
      <c r="H14" s="27">
        <f t="shared" si="2"/>
        <v>398</v>
      </c>
      <c r="I14" s="27">
        <f t="shared" si="2"/>
        <v>414</v>
      </c>
    </row>
    <row r="15" spans="1:9" ht="38.25">
      <c r="A15" s="14" t="s">
        <v>20</v>
      </c>
      <c r="B15" s="28" t="s">
        <v>21</v>
      </c>
      <c r="C15" s="29">
        <v>97</v>
      </c>
      <c r="D15" s="29">
        <v>168</v>
      </c>
      <c r="E15" s="29">
        <v>217</v>
      </c>
      <c r="F15" s="29">
        <v>263</v>
      </c>
      <c r="G15" s="29">
        <v>274</v>
      </c>
      <c r="H15" s="29">
        <v>284</v>
      </c>
      <c r="I15" s="29">
        <v>296</v>
      </c>
    </row>
    <row r="16" spans="1:9" ht="63.75">
      <c r="A16" s="14" t="s">
        <v>22</v>
      </c>
      <c r="B16" s="28" t="s">
        <v>23</v>
      </c>
      <c r="C16" s="29">
        <v>79</v>
      </c>
      <c r="D16" s="29">
        <v>90</v>
      </c>
      <c r="E16" s="29">
        <v>91</v>
      </c>
      <c r="F16" s="29">
        <v>105</v>
      </c>
      <c r="G16" s="29">
        <v>109</v>
      </c>
      <c r="H16" s="29">
        <v>114</v>
      </c>
      <c r="I16" s="29">
        <v>118</v>
      </c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53</v>
      </c>
      <c r="D18" s="29">
        <v>57</v>
      </c>
      <c r="E18" s="31">
        <v>61</v>
      </c>
      <c r="F18" s="29">
        <v>67</v>
      </c>
      <c r="G18" s="29">
        <v>67</v>
      </c>
      <c r="H18" s="29">
        <v>67</v>
      </c>
      <c r="I18" s="29">
        <v>67</v>
      </c>
    </row>
    <row r="19" spans="1:9">
      <c r="A19" s="15" t="s">
        <v>28</v>
      </c>
      <c r="B19" s="30" t="s">
        <v>29</v>
      </c>
      <c r="C19" s="31">
        <v>40</v>
      </c>
      <c r="D19" s="29">
        <v>203</v>
      </c>
      <c r="E19" s="31">
        <v>24</v>
      </c>
      <c r="F19" s="29">
        <v>224</v>
      </c>
      <c r="G19" s="29">
        <v>245</v>
      </c>
      <c r="H19" s="29">
        <v>270</v>
      </c>
      <c r="I19" s="29">
        <v>284</v>
      </c>
    </row>
    <row r="20" spans="1:9">
      <c r="A20" s="15" t="s">
        <v>30</v>
      </c>
      <c r="B20" s="26" t="s">
        <v>31</v>
      </c>
      <c r="C20" s="27">
        <f t="shared" ref="C20:I20" si="3">C21+C22</f>
        <v>229</v>
      </c>
      <c r="D20" s="27">
        <f t="shared" si="3"/>
        <v>841</v>
      </c>
      <c r="E20" s="27">
        <f t="shared" si="3"/>
        <v>142</v>
      </c>
      <c r="F20" s="27">
        <f t="shared" si="3"/>
        <v>746</v>
      </c>
      <c r="G20" s="27">
        <f t="shared" si="3"/>
        <v>736</v>
      </c>
      <c r="H20" s="27">
        <f t="shared" si="3"/>
        <v>745</v>
      </c>
      <c r="I20" s="27">
        <f t="shared" si="3"/>
        <v>753</v>
      </c>
    </row>
    <row r="21" spans="1:9">
      <c r="A21" s="16" t="s">
        <v>32</v>
      </c>
      <c r="B21" s="32" t="s">
        <v>33</v>
      </c>
      <c r="C21" s="31">
        <v>34</v>
      </c>
      <c r="D21" s="29">
        <v>52</v>
      </c>
      <c r="E21" s="31">
        <v>13</v>
      </c>
      <c r="F21" s="29">
        <v>23</v>
      </c>
      <c r="G21" s="29">
        <v>6</v>
      </c>
      <c r="H21" s="29">
        <v>7</v>
      </c>
      <c r="I21" s="29">
        <v>8</v>
      </c>
    </row>
    <row r="22" spans="1:9">
      <c r="A22" s="16" t="s">
        <v>34</v>
      </c>
      <c r="B22" s="32" t="s">
        <v>35</v>
      </c>
      <c r="C22" s="31">
        <v>195</v>
      </c>
      <c r="D22" s="29">
        <v>789</v>
      </c>
      <c r="E22" s="31">
        <v>129</v>
      </c>
      <c r="F22" s="29">
        <v>723</v>
      </c>
      <c r="G22" s="29">
        <v>730</v>
      </c>
      <c r="H22" s="29">
        <v>738</v>
      </c>
      <c r="I22" s="29">
        <v>745</v>
      </c>
    </row>
    <row r="23" spans="1:9">
      <c r="A23" s="17" t="s">
        <v>36</v>
      </c>
      <c r="B23" s="26" t="s">
        <v>37</v>
      </c>
      <c r="C23" s="27">
        <f t="shared" ref="C23:I23" si="4">C24+C25</f>
        <v>1276</v>
      </c>
      <c r="D23" s="27">
        <f t="shared" si="4"/>
        <v>2939</v>
      </c>
      <c r="E23" s="27">
        <f t="shared" si="4"/>
        <v>195</v>
      </c>
      <c r="F23" s="27">
        <f t="shared" si="4"/>
        <v>1214</v>
      </c>
      <c r="G23" s="27">
        <f t="shared" si="4"/>
        <v>1246</v>
      </c>
      <c r="H23" s="27">
        <f t="shared" si="4"/>
        <v>1272</v>
      </c>
      <c r="I23" s="27">
        <f t="shared" si="4"/>
        <v>1299</v>
      </c>
    </row>
    <row r="24" spans="1:9">
      <c r="A24" s="16" t="s">
        <v>38</v>
      </c>
      <c r="B24" s="32" t="s">
        <v>39</v>
      </c>
      <c r="C24" s="29">
        <v>1139</v>
      </c>
      <c r="D24" s="29">
        <v>2112</v>
      </c>
      <c r="E24" s="29">
        <v>116</v>
      </c>
      <c r="F24" s="29">
        <v>529</v>
      </c>
      <c r="G24" s="29">
        <v>540</v>
      </c>
      <c r="H24" s="29">
        <v>545</v>
      </c>
      <c r="I24" s="29">
        <v>550</v>
      </c>
    </row>
    <row r="25" spans="1:9">
      <c r="A25" s="16" t="s">
        <v>40</v>
      </c>
      <c r="B25" s="32" t="s">
        <v>41</v>
      </c>
      <c r="C25" s="29">
        <v>137</v>
      </c>
      <c r="D25" s="29">
        <v>827</v>
      </c>
      <c r="E25" s="29">
        <v>79</v>
      </c>
      <c r="F25" s="29">
        <v>685</v>
      </c>
      <c r="G25" s="29">
        <v>706</v>
      </c>
      <c r="H25" s="29">
        <v>727</v>
      </c>
      <c r="I25" s="29">
        <v>749</v>
      </c>
    </row>
    <row r="26" spans="1:9">
      <c r="A26" s="17" t="s">
        <v>42</v>
      </c>
      <c r="B26" s="26" t="s">
        <v>43</v>
      </c>
      <c r="C26" s="27">
        <f t="shared" ref="C26:I26" si="5">C27</f>
        <v>2</v>
      </c>
      <c r="D26" s="27">
        <f t="shared" si="5"/>
        <v>6</v>
      </c>
      <c r="E26" s="27">
        <f t="shared" si="5"/>
        <v>5</v>
      </c>
      <c r="F26" s="27">
        <f t="shared" si="5"/>
        <v>12</v>
      </c>
      <c r="G26" s="27">
        <f t="shared" si="5"/>
        <v>13</v>
      </c>
      <c r="H26" s="27">
        <f t="shared" si="5"/>
        <v>13</v>
      </c>
      <c r="I26" s="27">
        <f t="shared" si="5"/>
        <v>13</v>
      </c>
    </row>
    <row r="27" spans="1:9" ht="95.25" customHeight="1">
      <c r="A27" s="14" t="s">
        <v>44</v>
      </c>
      <c r="B27" s="28" t="s">
        <v>45</v>
      </c>
      <c r="C27" s="29">
        <v>2</v>
      </c>
      <c r="D27" s="29">
        <v>6</v>
      </c>
      <c r="E27" s="29">
        <v>5</v>
      </c>
      <c r="F27" s="29">
        <v>12</v>
      </c>
      <c r="G27" s="29">
        <v>13</v>
      </c>
      <c r="H27" s="29">
        <v>13</v>
      </c>
      <c r="I27" s="29">
        <v>13</v>
      </c>
    </row>
    <row r="28" spans="1:9" s="3" customFormat="1">
      <c r="A28" s="18"/>
      <c r="B28" s="26" t="s">
        <v>46</v>
      </c>
      <c r="C28" s="33">
        <f t="shared" ref="C28:I28" si="6">C29+C40+C43+C49+C50+C51</f>
        <v>327</v>
      </c>
      <c r="D28" s="33">
        <f t="shared" si="6"/>
        <v>727</v>
      </c>
      <c r="E28" s="33">
        <f t="shared" si="6"/>
        <v>386</v>
      </c>
      <c r="F28" s="33">
        <f t="shared" si="6"/>
        <v>587</v>
      </c>
      <c r="G28" s="33">
        <f t="shared" si="6"/>
        <v>153</v>
      </c>
      <c r="H28" s="33">
        <f t="shared" si="6"/>
        <v>153</v>
      </c>
      <c r="I28" s="33">
        <f t="shared" si="6"/>
        <v>153</v>
      </c>
    </row>
    <row r="29" spans="1:9" ht="51">
      <c r="A29" s="17" t="s">
        <v>47</v>
      </c>
      <c r="B29" s="26" t="s">
        <v>48</v>
      </c>
      <c r="C29" s="34">
        <f t="shared" ref="C29:I29" si="7">C30+C37</f>
        <v>315</v>
      </c>
      <c r="D29" s="34">
        <f t="shared" si="7"/>
        <v>702</v>
      </c>
      <c r="E29" s="34">
        <f t="shared" si="7"/>
        <v>225</v>
      </c>
      <c r="F29" s="34">
        <f t="shared" si="7"/>
        <v>417</v>
      </c>
      <c r="G29" s="34">
        <f t="shared" si="7"/>
        <v>123</v>
      </c>
      <c r="H29" s="34">
        <f t="shared" si="7"/>
        <v>123</v>
      </c>
      <c r="I29" s="34">
        <f t="shared" si="7"/>
        <v>123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77</v>
      </c>
      <c r="D30" s="34">
        <f t="shared" si="8"/>
        <v>154</v>
      </c>
      <c r="E30" s="34">
        <f t="shared" si="8"/>
        <v>46</v>
      </c>
      <c r="F30" s="34">
        <f t="shared" si="8"/>
        <v>134</v>
      </c>
      <c r="G30" s="34">
        <f t="shared" si="8"/>
        <v>123</v>
      </c>
      <c r="H30" s="34">
        <f t="shared" si="8"/>
        <v>123</v>
      </c>
      <c r="I30" s="34">
        <f t="shared" si="8"/>
        <v>123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>
      <c r="A33" s="19"/>
      <c r="B33" s="26" t="s">
        <v>55</v>
      </c>
      <c r="C33" s="34">
        <f t="shared" ref="C33:I33" si="9">C35+C36</f>
        <v>77</v>
      </c>
      <c r="D33" s="34">
        <f t="shared" si="9"/>
        <v>154</v>
      </c>
      <c r="E33" s="34">
        <f t="shared" si="9"/>
        <v>46</v>
      </c>
      <c r="F33" s="34">
        <f t="shared" si="9"/>
        <v>134</v>
      </c>
      <c r="G33" s="34">
        <f t="shared" si="9"/>
        <v>123</v>
      </c>
      <c r="H33" s="34">
        <f t="shared" si="9"/>
        <v>123</v>
      </c>
      <c r="I33" s="34">
        <f t="shared" si="9"/>
        <v>123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>
        <v>77</v>
      </c>
      <c r="D35" s="36">
        <v>154</v>
      </c>
      <c r="E35" s="36">
        <v>46</v>
      </c>
      <c r="F35" s="36">
        <v>134</v>
      </c>
      <c r="G35" s="36">
        <v>123</v>
      </c>
      <c r="H35" s="36">
        <v>123</v>
      </c>
      <c r="I35" s="36">
        <v>123</v>
      </c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>
      <c r="A37" s="17" t="s">
        <v>61</v>
      </c>
      <c r="B37" s="26" t="s">
        <v>62</v>
      </c>
      <c r="C37" s="34">
        <f t="shared" ref="C37:I37" si="10">C39</f>
        <v>238</v>
      </c>
      <c r="D37" s="34">
        <f t="shared" si="10"/>
        <v>548</v>
      </c>
      <c r="E37" s="34">
        <f t="shared" si="10"/>
        <v>179</v>
      </c>
      <c r="F37" s="34">
        <f t="shared" si="10"/>
        <v>283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238</v>
      </c>
      <c r="D39" s="36">
        <v>548</v>
      </c>
      <c r="E39" s="36">
        <v>179</v>
      </c>
      <c r="F39" s="36">
        <v>283</v>
      </c>
      <c r="G39" s="36">
        <v>0</v>
      </c>
      <c r="H39" s="36">
        <v>0</v>
      </c>
      <c r="I39" s="36">
        <v>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12</v>
      </c>
      <c r="D40" s="39">
        <f t="shared" si="11"/>
        <v>25</v>
      </c>
      <c r="E40" s="39">
        <f t="shared" si="11"/>
        <v>161</v>
      </c>
      <c r="F40" s="39">
        <f t="shared" si="11"/>
        <v>170</v>
      </c>
      <c r="G40" s="39">
        <f t="shared" si="11"/>
        <v>30</v>
      </c>
      <c r="H40" s="39">
        <f t="shared" si="11"/>
        <v>30</v>
      </c>
      <c r="I40" s="39">
        <f t="shared" si="11"/>
        <v>30</v>
      </c>
    </row>
    <row r="41" spans="1:9" hidden="1">
      <c r="A41" s="17" t="s">
        <v>67</v>
      </c>
      <c r="B41" s="35" t="s">
        <v>68</v>
      </c>
      <c r="C41" s="36"/>
      <c r="D41" s="36"/>
      <c r="E41" s="36"/>
      <c r="F41" s="36"/>
      <c r="G41" s="36"/>
      <c r="H41" s="36"/>
      <c r="I41" s="36"/>
    </row>
    <row r="42" spans="1:9" ht="15" customHeight="1">
      <c r="A42" s="17" t="s">
        <v>69</v>
      </c>
      <c r="B42" s="35" t="s">
        <v>70</v>
      </c>
      <c r="C42" s="36">
        <v>12</v>
      </c>
      <c r="D42" s="36">
        <v>25</v>
      </c>
      <c r="E42" s="36">
        <v>161</v>
      </c>
      <c r="F42" s="36">
        <v>170</v>
      </c>
      <c r="G42" s="36">
        <v>30</v>
      </c>
      <c r="H42" s="36">
        <v>30</v>
      </c>
      <c r="I42" s="36">
        <v>30</v>
      </c>
    </row>
    <row r="43" spans="1:9" ht="38.25" hidden="1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 hidden="1">
      <c r="A50" s="17" t="s">
        <v>85</v>
      </c>
      <c r="B50" s="35" t="s">
        <v>86</v>
      </c>
      <c r="C50" s="36"/>
      <c r="D50" s="36"/>
      <c r="E50" s="36"/>
      <c r="F50" s="36"/>
      <c r="G50" s="36"/>
      <c r="H50" s="36"/>
      <c r="I50" s="36"/>
    </row>
    <row r="51" spans="1:9" hidden="1">
      <c r="A51" s="17" t="s">
        <v>87</v>
      </c>
      <c r="B51" s="40" t="s">
        <v>88</v>
      </c>
      <c r="C51" s="34">
        <f t="shared" ref="C51:I51" si="14">C52+C53</f>
        <v>0</v>
      </c>
      <c r="D51" s="34">
        <f t="shared" si="14"/>
        <v>0</v>
      </c>
      <c r="E51" s="34">
        <f t="shared" si="14"/>
        <v>0</v>
      </c>
      <c r="F51" s="34">
        <f t="shared" si="14"/>
        <v>0</v>
      </c>
      <c r="G51" s="34">
        <f t="shared" si="14"/>
        <v>0</v>
      </c>
      <c r="H51" s="34">
        <f t="shared" si="14"/>
        <v>0</v>
      </c>
      <c r="I51" s="34">
        <f t="shared" si="14"/>
        <v>0</v>
      </c>
    </row>
    <row r="52" spans="1:9" hidden="1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 hidden="1">
      <c r="A53" s="17" t="s">
        <v>91</v>
      </c>
      <c r="B53" s="41" t="s">
        <v>92</v>
      </c>
      <c r="C53" s="36"/>
      <c r="D53" s="36"/>
      <c r="E53" s="36"/>
      <c r="F53" s="36"/>
      <c r="G53" s="36"/>
      <c r="H53" s="36"/>
      <c r="I53" s="36"/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101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43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15223</v>
      </c>
      <c r="D10" s="22">
        <f t="shared" si="0"/>
        <v>36358</v>
      </c>
      <c r="E10" s="22">
        <f t="shared" si="0"/>
        <v>5206</v>
      </c>
      <c r="F10" s="22">
        <f t="shared" si="0"/>
        <v>7825</v>
      </c>
      <c r="G10" s="22">
        <f t="shared" si="0"/>
        <v>3565</v>
      </c>
      <c r="H10" s="22">
        <f t="shared" si="0"/>
        <v>3705</v>
      </c>
      <c r="I10" s="22">
        <f t="shared" si="0"/>
        <v>3790</v>
      </c>
    </row>
    <row r="11" spans="1:9" s="5" customFormat="1">
      <c r="A11" s="13"/>
      <c r="B11" s="23" t="s">
        <v>14</v>
      </c>
      <c r="C11" s="22">
        <f>C12+C13+C14+C18+C19+C20+C23+C26</f>
        <v>15065</v>
      </c>
      <c r="D11" s="22">
        <f t="shared" ref="D11:I11" si="1">D12+D13+D14+D18+D19+D20+D23+D26</f>
        <v>36019</v>
      </c>
      <c r="E11" s="22">
        <f t="shared" si="1"/>
        <v>968</v>
      </c>
      <c r="F11" s="22">
        <f t="shared" si="1"/>
        <v>3476</v>
      </c>
      <c r="G11" s="22">
        <f t="shared" si="1"/>
        <v>3390</v>
      </c>
      <c r="H11" s="22">
        <f t="shared" si="1"/>
        <v>3525</v>
      </c>
      <c r="I11" s="22">
        <f t="shared" si="1"/>
        <v>3605</v>
      </c>
    </row>
    <row r="12" spans="1:9" s="5" customFormat="1">
      <c r="A12" s="12" t="s">
        <v>15</v>
      </c>
      <c r="B12" s="24" t="s">
        <v>16</v>
      </c>
      <c r="C12" s="25">
        <v>69</v>
      </c>
      <c r="D12" s="25">
        <v>134</v>
      </c>
      <c r="E12" s="25">
        <v>65</v>
      </c>
      <c r="F12" s="25">
        <v>141</v>
      </c>
      <c r="G12" s="25">
        <v>148</v>
      </c>
      <c r="H12" s="25">
        <v>156</v>
      </c>
      <c r="I12" s="25">
        <v>167</v>
      </c>
    </row>
    <row r="13" spans="1:9" s="5" customFormat="1" ht="25.5">
      <c r="A13" s="12" t="s">
        <v>95</v>
      </c>
      <c r="B13" s="24" t="s">
        <v>17</v>
      </c>
      <c r="C13" s="25">
        <v>249</v>
      </c>
      <c r="D13" s="25">
        <v>528</v>
      </c>
      <c r="E13" s="25">
        <v>235</v>
      </c>
      <c r="F13" s="25">
        <v>578</v>
      </c>
      <c r="G13" s="25">
        <v>590</v>
      </c>
      <c r="H13" s="25">
        <v>638</v>
      </c>
      <c r="I13" s="25">
        <v>638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253</v>
      </c>
      <c r="D14" s="27">
        <f t="shared" si="2"/>
        <v>544</v>
      </c>
      <c r="E14" s="27">
        <f t="shared" si="2"/>
        <v>46</v>
      </c>
      <c r="F14" s="27">
        <f t="shared" si="2"/>
        <v>330</v>
      </c>
      <c r="G14" s="27">
        <f t="shared" si="2"/>
        <v>343</v>
      </c>
      <c r="H14" s="27">
        <f t="shared" si="2"/>
        <v>357</v>
      </c>
      <c r="I14" s="27">
        <f t="shared" si="2"/>
        <v>372</v>
      </c>
    </row>
    <row r="15" spans="1:9" ht="38.25">
      <c r="A15" s="14" t="s">
        <v>20</v>
      </c>
      <c r="B15" s="28" t="s">
        <v>21</v>
      </c>
      <c r="C15" s="29">
        <v>202</v>
      </c>
      <c r="D15" s="29">
        <v>309</v>
      </c>
      <c r="E15" s="29">
        <v>31</v>
      </c>
      <c r="F15" s="29">
        <v>260</v>
      </c>
      <c r="G15" s="29">
        <v>270</v>
      </c>
      <c r="H15" s="29">
        <v>281</v>
      </c>
      <c r="I15" s="29">
        <v>292</v>
      </c>
    </row>
    <row r="16" spans="1:9" ht="63.75">
      <c r="A16" s="14" t="s">
        <v>22</v>
      </c>
      <c r="B16" s="28" t="s">
        <v>23</v>
      </c>
      <c r="C16" s="29">
        <v>63</v>
      </c>
      <c r="D16" s="29">
        <v>247</v>
      </c>
      <c r="E16" s="29">
        <v>15</v>
      </c>
      <c r="F16" s="29">
        <v>70</v>
      </c>
      <c r="G16" s="29">
        <v>73</v>
      </c>
      <c r="H16" s="29">
        <v>76</v>
      </c>
      <c r="I16" s="29">
        <v>80</v>
      </c>
    </row>
    <row r="17" spans="1:9" ht="51">
      <c r="A17" s="14" t="s">
        <v>24</v>
      </c>
      <c r="B17" s="28" t="s">
        <v>25</v>
      </c>
      <c r="C17" s="29">
        <v>-12</v>
      </c>
      <c r="D17" s="29">
        <v>-12</v>
      </c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1</v>
      </c>
      <c r="D18" s="29">
        <v>1</v>
      </c>
      <c r="E18" s="31"/>
      <c r="F18" s="29"/>
      <c r="G18" s="29"/>
      <c r="H18" s="29"/>
      <c r="I18" s="29"/>
    </row>
    <row r="19" spans="1:9">
      <c r="A19" s="15" t="s">
        <v>28</v>
      </c>
      <c r="B19" s="30" t="s">
        <v>29</v>
      </c>
      <c r="C19" s="31">
        <v>2</v>
      </c>
      <c r="D19" s="29">
        <v>176</v>
      </c>
      <c r="E19" s="31">
        <v>22</v>
      </c>
      <c r="F19" s="29">
        <v>263</v>
      </c>
      <c r="G19" s="29">
        <v>290</v>
      </c>
      <c r="H19" s="29">
        <v>315</v>
      </c>
      <c r="I19" s="29">
        <v>327</v>
      </c>
    </row>
    <row r="20" spans="1:9">
      <c r="A20" s="15" t="s">
        <v>30</v>
      </c>
      <c r="B20" s="26" t="s">
        <v>31</v>
      </c>
      <c r="C20" s="27">
        <f t="shared" ref="C20:I20" si="3">C21+C22</f>
        <v>138</v>
      </c>
      <c r="D20" s="27">
        <f t="shared" si="3"/>
        <v>715</v>
      </c>
      <c r="E20" s="27">
        <f t="shared" si="3"/>
        <v>220</v>
      </c>
      <c r="F20" s="27">
        <f t="shared" si="3"/>
        <v>895</v>
      </c>
      <c r="G20" s="27">
        <f t="shared" si="3"/>
        <v>907</v>
      </c>
      <c r="H20" s="27">
        <f t="shared" si="3"/>
        <v>916</v>
      </c>
      <c r="I20" s="27">
        <f t="shared" si="3"/>
        <v>925</v>
      </c>
    </row>
    <row r="21" spans="1:9">
      <c r="A21" s="16" t="s">
        <v>32</v>
      </c>
      <c r="B21" s="32" t="s">
        <v>33</v>
      </c>
      <c r="C21" s="31">
        <v>5</v>
      </c>
      <c r="D21" s="29">
        <v>15</v>
      </c>
      <c r="E21" s="31">
        <v>3</v>
      </c>
      <c r="F21" s="29">
        <v>11</v>
      </c>
      <c r="G21" s="29">
        <v>14</v>
      </c>
      <c r="H21" s="29">
        <v>14</v>
      </c>
      <c r="I21" s="29">
        <v>14</v>
      </c>
    </row>
    <row r="22" spans="1:9">
      <c r="A22" s="16" t="s">
        <v>34</v>
      </c>
      <c r="B22" s="32" t="s">
        <v>35</v>
      </c>
      <c r="C22" s="31">
        <v>133</v>
      </c>
      <c r="D22" s="29">
        <v>700</v>
      </c>
      <c r="E22" s="31">
        <v>217</v>
      </c>
      <c r="F22" s="29">
        <v>884</v>
      </c>
      <c r="G22" s="29">
        <v>893</v>
      </c>
      <c r="H22" s="29">
        <v>902</v>
      </c>
      <c r="I22" s="29">
        <v>911</v>
      </c>
    </row>
    <row r="23" spans="1:9">
      <c r="A23" s="17" t="s">
        <v>36</v>
      </c>
      <c r="B23" s="26" t="s">
        <v>37</v>
      </c>
      <c r="C23" s="27">
        <f t="shared" ref="C23:I23" si="4">C24+C25</f>
        <v>14346</v>
      </c>
      <c r="D23" s="27">
        <f t="shared" si="4"/>
        <v>33905</v>
      </c>
      <c r="E23" s="27">
        <f t="shared" si="4"/>
        <v>375</v>
      </c>
      <c r="F23" s="27">
        <f t="shared" si="4"/>
        <v>1259</v>
      </c>
      <c r="G23" s="27">
        <f t="shared" si="4"/>
        <v>1100</v>
      </c>
      <c r="H23" s="27">
        <f t="shared" si="4"/>
        <v>1132</v>
      </c>
      <c r="I23" s="27">
        <f t="shared" si="4"/>
        <v>1166</v>
      </c>
    </row>
    <row r="24" spans="1:9">
      <c r="A24" s="16" t="s">
        <v>38</v>
      </c>
      <c r="B24" s="32" t="s">
        <v>39</v>
      </c>
      <c r="C24" s="29">
        <v>14307</v>
      </c>
      <c r="D24" s="29">
        <v>33541</v>
      </c>
      <c r="E24" s="29">
        <v>248</v>
      </c>
      <c r="F24" s="29">
        <v>764</v>
      </c>
      <c r="G24" s="29">
        <v>590</v>
      </c>
      <c r="H24" s="29">
        <v>607</v>
      </c>
      <c r="I24" s="29">
        <v>625</v>
      </c>
    </row>
    <row r="25" spans="1:9">
      <c r="A25" s="16" t="s">
        <v>40</v>
      </c>
      <c r="B25" s="32" t="s">
        <v>41</v>
      </c>
      <c r="C25" s="29">
        <v>39</v>
      </c>
      <c r="D25" s="29">
        <v>364</v>
      </c>
      <c r="E25" s="29">
        <v>127</v>
      </c>
      <c r="F25" s="29">
        <v>495</v>
      </c>
      <c r="G25" s="29">
        <v>510</v>
      </c>
      <c r="H25" s="29">
        <v>525</v>
      </c>
      <c r="I25" s="29">
        <v>541</v>
      </c>
    </row>
    <row r="26" spans="1:9">
      <c r="A26" s="17" t="s">
        <v>42</v>
      </c>
      <c r="B26" s="26" t="s">
        <v>43</v>
      </c>
      <c r="C26" s="27">
        <f t="shared" ref="C26:I26" si="5">C27</f>
        <v>7</v>
      </c>
      <c r="D26" s="27">
        <f t="shared" si="5"/>
        <v>16</v>
      </c>
      <c r="E26" s="27">
        <f t="shared" si="5"/>
        <v>5</v>
      </c>
      <c r="F26" s="27">
        <f t="shared" si="5"/>
        <v>10</v>
      </c>
      <c r="G26" s="27">
        <f t="shared" si="5"/>
        <v>12</v>
      </c>
      <c r="H26" s="27">
        <f t="shared" si="5"/>
        <v>11</v>
      </c>
      <c r="I26" s="27">
        <f t="shared" si="5"/>
        <v>10</v>
      </c>
    </row>
    <row r="27" spans="1:9" ht="95.25" customHeight="1">
      <c r="A27" s="14" t="s">
        <v>44</v>
      </c>
      <c r="B27" s="28" t="s">
        <v>45</v>
      </c>
      <c r="C27" s="29">
        <v>7</v>
      </c>
      <c r="D27" s="29">
        <v>16</v>
      </c>
      <c r="E27" s="29">
        <v>5</v>
      </c>
      <c r="F27" s="29">
        <v>10</v>
      </c>
      <c r="G27" s="29">
        <v>12</v>
      </c>
      <c r="H27" s="29">
        <v>11</v>
      </c>
      <c r="I27" s="29">
        <v>10</v>
      </c>
    </row>
    <row r="28" spans="1:9" s="3" customFormat="1">
      <c r="A28" s="18"/>
      <c r="B28" s="26" t="s">
        <v>46</v>
      </c>
      <c r="C28" s="33">
        <f t="shared" ref="C28:I28" si="6">C29+C40+C43+C49+C50+C51</f>
        <v>158</v>
      </c>
      <c r="D28" s="33">
        <f t="shared" si="6"/>
        <v>339</v>
      </c>
      <c r="E28" s="33">
        <f t="shared" si="6"/>
        <v>4238</v>
      </c>
      <c r="F28" s="33">
        <f t="shared" si="6"/>
        <v>4349</v>
      </c>
      <c r="G28" s="33">
        <f t="shared" si="6"/>
        <v>175</v>
      </c>
      <c r="H28" s="33">
        <f t="shared" si="6"/>
        <v>180</v>
      </c>
      <c r="I28" s="33">
        <f t="shared" si="6"/>
        <v>185</v>
      </c>
    </row>
    <row r="29" spans="1:9" ht="51">
      <c r="A29" s="17" t="s">
        <v>47</v>
      </c>
      <c r="B29" s="26" t="s">
        <v>48</v>
      </c>
      <c r="C29" s="34">
        <f t="shared" ref="C29:I29" si="7">C30+C37</f>
        <v>109</v>
      </c>
      <c r="D29" s="34">
        <f t="shared" si="7"/>
        <v>260</v>
      </c>
      <c r="E29" s="34">
        <f t="shared" si="7"/>
        <v>102</v>
      </c>
      <c r="F29" s="34">
        <f t="shared" si="7"/>
        <v>166</v>
      </c>
      <c r="G29" s="34">
        <f t="shared" si="7"/>
        <v>95</v>
      </c>
      <c r="H29" s="34">
        <f t="shared" si="7"/>
        <v>95</v>
      </c>
      <c r="I29" s="34">
        <f t="shared" si="7"/>
        <v>95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52</v>
      </c>
      <c r="D30" s="34">
        <f t="shared" si="8"/>
        <v>128</v>
      </c>
      <c r="E30" s="34">
        <f t="shared" si="8"/>
        <v>48</v>
      </c>
      <c r="F30" s="34">
        <f t="shared" si="8"/>
        <v>95</v>
      </c>
      <c r="G30" s="34">
        <f t="shared" si="8"/>
        <v>95</v>
      </c>
      <c r="H30" s="34">
        <f t="shared" si="8"/>
        <v>95</v>
      </c>
      <c r="I30" s="34">
        <f t="shared" si="8"/>
        <v>95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>
      <c r="A33" s="19"/>
      <c r="B33" s="26" t="s">
        <v>55</v>
      </c>
      <c r="C33" s="34">
        <f t="shared" ref="C33:I33" si="9">C35+C36</f>
        <v>52</v>
      </c>
      <c r="D33" s="34">
        <f t="shared" si="9"/>
        <v>128</v>
      </c>
      <c r="E33" s="34">
        <f t="shared" si="9"/>
        <v>48</v>
      </c>
      <c r="F33" s="34">
        <f t="shared" si="9"/>
        <v>95</v>
      </c>
      <c r="G33" s="34">
        <f t="shared" si="9"/>
        <v>95</v>
      </c>
      <c r="H33" s="34">
        <f t="shared" si="9"/>
        <v>95</v>
      </c>
      <c r="I33" s="34">
        <f t="shared" si="9"/>
        <v>95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>
        <v>52</v>
      </c>
      <c r="D35" s="36">
        <v>128</v>
      </c>
      <c r="E35" s="36">
        <v>48</v>
      </c>
      <c r="F35" s="36">
        <v>95</v>
      </c>
      <c r="G35" s="36">
        <v>95</v>
      </c>
      <c r="H35" s="36">
        <v>95</v>
      </c>
      <c r="I35" s="36">
        <v>95</v>
      </c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>
      <c r="A37" s="17" t="s">
        <v>61</v>
      </c>
      <c r="B37" s="26" t="s">
        <v>62</v>
      </c>
      <c r="C37" s="34">
        <f t="shared" ref="C37:I37" si="10">C39</f>
        <v>57</v>
      </c>
      <c r="D37" s="34">
        <f t="shared" si="10"/>
        <v>132</v>
      </c>
      <c r="E37" s="34">
        <f t="shared" si="10"/>
        <v>54</v>
      </c>
      <c r="F37" s="34">
        <f t="shared" si="10"/>
        <v>71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57</v>
      </c>
      <c r="D39" s="36">
        <v>132</v>
      </c>
      <c r="E39" s="36">
        <v>54</v>
      </c>
      <c r="F39" s="36">
        <v>71</v>
      </c>
      <c r="G39" s="36">
        <v>0</v>
      </c>
      <c r="H39" s="36">
        <v>0</v>
      </c>
      <c r="I39" s="36">
        <v>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49</v>
      </c>
      <c r="D40" s="39">
        <f t="shared" si="11"/>
        <v>78</v>
      </c>
      <c r="E40" s="39">
        <f t="shared" si="11"/>
        <v>45</v>
      </c>
      <c r="F40" s="39">
        <f t="shared" si="11"/>
        <v>75</v>
      </c>
      <c r="G40" s="39">
        <f t="shared" si="11"/>
        <v>80</v>
      </c>
      <c r="H40" s="39">
        <f t="shared" si="11"/>
        <v>85</v>
      </c>
      <c r="I40" s="39">
        <f t="shared" si="11"/>
        <v>90</v>
      </c>
    </row>
    <row r="41" spans="1:9">
      <c r="A41" s="17" t="s">
        <v>67</v>
      </c>
      <c r="B41" s="35" t="s">
        <v>68</v>
      </c>
      <c r="C41" s="36">
        <v>39</v>
      </c>
      <c r="D41" s="36">
        <v>57</v>
      </c>
      <c r="E41" s="36">
        <v>35</v>
      </c>
      <c r="F41" s="36">
        <v>50</v>
      </c>
      <c r="G41" s="36">
        <v>55</v>
      </c>
      <c r="H41" s="36">
        <v>60</v>
      </c>
      <c r="I41" s="36">
        <v>65</v>
      </c>
    </row>
    <row r="42" spans="1:9" ht="25.5">
      <c r="A42" s="17" t="s">
        <v>69</v>
      </c>
      <c r="B42" s="35" t="s">
        <v>70</v>
      </c>
      <c r="C42" s="36">
        <v>10</v>
      </c>
      <c r="D42" s="36">
        <v>21</v>
      </c>
      <c r="E42" s="36">
        <v>10</v>
      </c>
      <c r="F42" s="36">
        <v>25</v>
      </c>
      <c r="G42" s="36">
        <v>25</v>
      </c>
      <c r="H42" s="36">
        <v>25</v>
      </c>
      <c r="I42" s="36">
        <v>25</v>
      </c>
    </row>
    <row r="43" spans="1:9" ht="38.25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/>
      <c r="D50" s="36">
        <v>1</v>
      </c>
      <c r="E50" s="36">
        <v>1</v>
      </c>
      <c r="F50" s="36">
        <v>2</v>
      </c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0</v>
      </c>
      <c r="D51" s="34">
        <f t="shared" si="14"/>
        <v>0</v>
      </c>
      <c r="E51" s="34">
        <f t="shared" si="14"/>
        <v>4090</v>
      </c>
      <c r="F51" s="34">
        <f t="shared" si="14"/>
        <v>4106</v>
      </c>
      <c r="G51" s="34">
        <f t="shared" si="14"/>
        <v>0</v>
      </c>
      <c r="H51" s="34">
        <f t="shared" si="14"/>
        <v>0</v>
      </c>
      <c r="I51" s="34">
        <f t="shared" si="14"/>
        <v>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/>
      <c r="D53" s="36"/>
      <c r="E53" s="36">
        <v>4090</v>
      </c>
      <c r="F53" s="36">
        <v>4106</v>
      </c>
      <c r="G53" s="36"/>
      <c r="H53" s="36"/>
      <c r="I53" s="36"/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102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43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2358</v>
      </c>
      <c r="D10" s="22">
        <f t="shared" si="0"/>
        <v>7557</v>
      </c>
      <c r="E10" s="22">
        <f t="shared" si="0"/>
        <v>2682</v>
      </c>
      <c r="F10" s="22">
        <f t="shared" si="0"/>
        <v>7487</v>
      </c>
      <c r="G10" s="22">
        <f t="shared" si="0"/>
        <v>7575</v>
      </c>
      <c r="H10" s="22">
        <f t="shared" si="0"/>
        <v>7868</v>
      </c>
      <c r="I10" s="22">
        <f t="shared" si="0"/>
        <v>7979</v>
      </c>
    </row>
    <row r="11" spans="1:9" s="5" customFormat="1">
      <c r="A11" s="13"/>
      <c r="B11" s="23" t="s">
        <v>14</v>
      </c>
      <c r="C11" s="22">
        <f>C12+C13+C14+C18+C19+C20+C23+C26</f>
        <v>2211</v>
      </c>
      <c r="D11" s="22">
        <f t="shared" ref="D11:I11" si="1">D12+D13+D14+D18+D19+D20+D23+D26</f>
        <v>6709</v>
      </c>
      <c r="E11" s="22">
        <f t="shared" si="1"/>
        <v>2680</v>
      </c>
      <c r="F11" s="22">
        <f t="shared" si="1"/>
        <v>7184</v>
      </c>
      <c r="G11" s="22">
        <f t="shared" si="1"/>
        <v>7355</v>
      </c>
      <c r="H11" s="22">
        <f t="shared" si="1"/>
        <v>7648</v>
      </c>
      <c r="I11" s="22">
        <f t="shared" si="1"/>
        <v>7759</v>
      </c>
    </row>
    <row r="12" spans="1:9" s="5" customFormat="1">
      <c r="A12" s="12" t="s">
        <v>15</v>
      </c>
      <c r="B12" s="24" t="s">
        <v>16</v>
      </c>
      <c r="C12" s="25">
        <v>463</v>
      </c>
      <c r="D12" s="25">
        <v>1183</v>
      </c>
      <c r="E12" s="25">
        <v>537</v>
      </c>
      <c r="F12" s="25">
        <v>1316</v>
      </c>
      <c r="G12" s="25">
        <v>1366</v>
      </c>
      <c r="H12" s="25">
        <v>1418</v>
      </c>
      <c r="I12" s="25">
        <v>1472</v>
      </c>
    </row>
    <row r="13" spans="1:9" s="5" customFormat="1" ht="25.5">
      <c r="A13" s="12" t="s">
        <v>95</v>
      </c>
      <c r="B13" s="24" t="s">
        <v>17</v>
      </c>
      <c r="C13" s="25">
        <v>831</v>
      </c>
      <c r="D13" s="25">
        <v>1760</v>
      </c>
      <c r="E13" s="25">
        <v>787</v>
      </c>
      <c r="F13" s="25">
        <v>1934</v>
      </c>
      <c r="G13" s="25">
        <v>1974</v>
      </c>
      <c r="H13" s="25">
        <v>2136</v>
      </c>
      <c r="I13" s="25">
        <v>2136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223</v>
      </c>
      <c r="D14" s="27">
        <f t="shared" si="2"/>
        <v>648</v>
      </c>
      <c r="E14" s="27">
        <f t="shared" si="2"/>
        <v>84</v>
      </c>
      <c r="F14" s="27">
        <f t="shared" si="2"/>
        <v>338</v>
      </c>
      <c r="G14" s="27">
        <f t="shared" si="2"/>
        <v>352</v>
      </c>
      <c r="H14" s="27">
        <f t="shared" si="2"/>
        <v>365</v>
      </c>
      <c r="I14" s="27">
        <f t="shared" si="2"/>
        <v>380</v>
      </c>
    </row>
    <row r="15" spans="1:9" ht="38.25">
      <c r="A15" s="14" t="s">
        <v>20</v>
      </c>
      <c r="B15" s="28" t="s">
        <v>21</v>
      </c>
      <c r="C15" s="29">
        <v>217</v>
      </c>
      <c r="D15" s="29">
        <v>640</v>
      </c>
      <c r="E15" s="29">
        <v>73</v>
      </c>
      <c r="F15" s="29">
        <v>324</v>
      </c>
      <c r="G15" s="29">
        <v>337</v>
      </c>
      <c r="H15" s="29">
        <v>350</v>
      </c>
      <c r="I15" s="29">
        <v>364</v>
      </c>
    </row>
    <row r="16" spans="1:9" ht="63.75">
      <c r="A16" s="14" t="s">
        <v>22</v>
      </c>
      <c r="B16" s="28" t="s">
        <v>23</v>
      </c>
      <c r="C16" s="29">
        <v>6</v>
      </c>
      <c r="D16" s="29">
        <v>8</v>
      </c>
      <c r="E16" s="29">
        <v>11</v>
      </c>
      <c r="F16" s="29">
        <v>14</v>
      </c>
      <c r="G16" s="29">
        <v>15</v>
      </c>
      <c r="H16" s="29">
        <v>15</v>
      </c>
      <c r="I16" s="29">
        <v>16</v>
      </c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 hidden="1">
      <c r="A18" s="15" t="s">
        <v>26</v>
      </c>
      <c r="B18" s="30" t="s">
        <v>27</v>
      </c>
      <c r="C18" s="31"/>
      <c r="D18" s="29"/>
      <c r="E18" s="31"/>
      <c r="F18" s="29"/>
      <c r="G18" s="29"/>
      <c r="H18" s="29"/>
      <c r="I18" s="29"/>
    </row>
    <row r="19" spans="1:9">
      <c r="A19" s="15" t="s">
        <v>28</v>
      </c>
      <c r="B19" s="30" t="s">
        <v>29</v>
      </c>
      <c r="C19" s="31">
        <v>72</v>
      </c>
      <c r="D19" s="29">
        <v>326</v>
      </c>
      <c r="E19" s="31">
        <v>5</v>
      </c>
      <c r="F19" s="29">
        <v>265</v>
      </c>
      <c r="G19" s="29">
        <v>293</v>
      </c>
      <c r="H19" s="29">
        <v>320</v>
      </c>
      <c r="I19" s="29">
        <v>336</v>
      </c>
    </row>
    <row r="20" spans="1:9">
      <c r="A20" s="15" t="s">
        <v>30</v>
      </c>
      <c r="B20" s="26" t="s">
        <v>31</v>
      </c>
      <c r="C20" s="27">
        <f t="shared" ref="C20:I20" si="3">C21+C22</f>
        <v>301</v>
      </c>
      <c r="D20" s="27">
        <f t="shared" si="3"/>
        <v>685</v>
      </c>
      <c r="E20" s="27">
        <f t="shared" si="3"/>
        <v>114</v>
      </c>
      <c r="F20" s="27">
        <f t="shared" si="3"/>
        <v>504</v>
      </c>
      <c r="G20" s="27">
        <f t="shared" si="3"/>
        <v>509</v>
      </c>
      <c r="H20" s="27">
        <f t="shared" si="3"/>
        <v>515</v>
      </c>
      <c r="I20" s="27">
        <f t="shared" si="3"/>
        <v>520</v>
      </c>
    </row>
    <row r="21" spans="1:9">
      <c r="A21" s="16" t="s">
        <v>32</v>
      </c>
      <c r="B21" s="32" t="s">
        <v>33</v>
      </c>
      <c r="C21" s="31">
        <v>2</v>
      </c>
      <c r="D21" s="29">
        <v>3</v>
      </c>
      <c r="E21" s="31">
        <v>2</v>
      </c>
      <c r="F21" s="29">
        <v>4</v>
      </c>
      <c r="G21" s="29">
        <v>4</v>
      </c>
      <c r="H21" s="29">
        <v>4</v>
      </c>
      <c r="I21" s="29">
        <v>4</v>
      </c>
    </row>
    <row r="22" spans="1:9">
      <c r="A22" s="16" t="s">
        <v>34</v>
      </c>
      <c r="B22" s="32" t="s">
        <v>35</v>
      </c>
      <c r="C22" s="31">
        <v>299</v>
      </c>
      <c r="D22" s="29">
        <v>682</v>
      </c>
      <c r="E22" s="31">
        <v>112</v>
      </c>
      <c r="F22" s="29">
        <v>500</v>
      </c>
      <c r="G22" s="29">
        <v>505</v>
      </c>
      <c r="H22" s="29">
        <v>511</v>
      </c>
      <c r="I22" s="29">
        <v>516</v>
      </c>
    </row>
    <row r="23" spans="1:9">
      <c r="A23" s="17" t="s">
        <v>36</v>
      </c>
      <c r="B23" s="26" t="s">
        <v>37</v>
      </c>
      <c r="C23" s="27">
        <f t="shared" ref="C23:I23" si="4">C24+C25</f>
        <v>313</v>
      </c>
      <c r="D23" s="27">
        <f t="shared" si="4"/>
        <v>2097</v>
      </c>
      <c r="E23" s="27">
        <f t="shared" si="4"/>
        <v>1150</v>
      </c>
      <c r="F23" s="27">
        <f t="shared" si="4"/>
        <v>2821</v>
      </c>
      <c r="G23" s="27">
        <f t="shared" si="4"/>
        <v>2851</v>
      </c>
      <c r="H23" s="27">
        <f t="shared" si="4"/>
        <v>2882</v>
      </c>
      <c r="I23" s="27">
        <f t="shared" si="4"/>
        <v>2903</v>
      </c>
    </row>
    <row r="24" spans="1:9">
      <c r="A24" s="16" t="s">
        <v>38</v>
      </c>
      <c r="B24" s="32" t="s">
        <v>39</v>
      </c>
      <c r="C24" s="29">
        <v>348</v>
      </c>
      <c r="D24" s="29">
        <v>1677</v>
      </c>
      <c r="E24" s="29">
        <v>1115</v>
      </c>
      <c r="F24" s="29">
        <v>2626</v>
      </c>
      <c r="G24" s="29">
        <v>2650</v>
      </c>
      <c r="H24" s="29">
        <v>2675</v>
      </c>
      <c r="I24" s="29">
        <v>2690</v>
      </c>
    </row>
    <row r="25" spans="1:9">
      <c r="A25" s="16" t="s">
        <v>40</v>
      </c>
      <c r="B25" s="32" t="s">
        <v>41</v>
      </c>
      <c r="C25" s="29">
        <v>-35</v>
      </c>
      <c r="D25" s="29">
        <v>420</v>
      </c>
      <c r="E25" s="29">
        <v>35</v>
      </c>
      <c r="F25" s="29">
        <v>195</v>
      </c>
      <c r="G25" s="29">
        <v>201</v>
      </c>
      <c r="H25" s="29">
        <v>207</v>
      </c>
      <c r="I25" s="29">
        <v>213</v>
      </c>
    </row>
    <row r="26" spans="1:9">
      <c r="A26" s="17" t="s">
        <v>42</v>
      </c>
      <c r="B26" s="26" t="s">
        <v>43</v>
      </c>
      <c r="C26" s="27">
        <f t="shared" ref="C26:I26" si="5">C27</f>
        <v>8</v>
      </c>
      <c r="D26" s="27">
        <f t="shared" si="5"/>
        <v>10</v>
      </c>
      <c r="E26" s="27">
        <f t="shared" si="5"/>
        <v>3</v>
      </c>
      <c r="F26" s="27">
        <f t="shared" si="5"/>
        <v>6</v>
      </c>
      <c r="G26" s="27">
        <f t="shared" si="5"/>
        <v>10</v>
      </c>
      <c r="H26" s="27">
        <f t="shared" si="5"/>
        <v>12</v>
      </c>
      <c r="I26" s="27">
        <f t="shared" si="5"/>
        <v>12</v>
      </c>
    </row>
    <row r="27" spans="1:9" ht="98.25" customHeight="1">
      <c r="A27" s="14" t="s">
        <v>44</v>
      </c>
      <c r="B27" s="28" t="s">
        <v>45</v>
      </c>
      <c r="C27" s="29">
        <v>8</v>
      </c>
      <c r="D27" s="29">
        <v>10</v>
      </c>
      <c r="E27" s="29">
        <v>3</v>
      </c>
      <c r="F27" s="29">
        <v>6</v>
      </c>
      <c r="G27" s="29">
        <v>10</v>
      </c>
      <c r="H27" s="29">
        <v>12</v>
      </c>
      <c r="I27" s="29">
        <v>12</v>
      </c>
    </row>
    <row r="28" spans="1:9" s="3" customFormat="1">
      <c r="A28" s="18"/>
      <c r="B28" s="26" t="s">
        <v>46</v>
      </c>
      <c r="C28" s="33">
        <f t="shared" ref="C28:I28" si="6">C29+C40+C43+C49+C50+C51</f>
        <v>147</v>
      </c>
      <c r="D28" s="33">
        <f t="shared" si="6"/>
        <v>848</v>
      </c>
      <c r="E28" s="33">
        <f t="shared" si="6"/>
        <v>2</v>
      </c>
      <c r="F28" s="33">
        <f t="shared" si="6"/>
        <v>303</v>
      </c>
      <c r="G28" s="33">
        <f t="shared" si="6"/>
        <v>220</v>
      </c>
      <c r="H28" s="33">
        <f t="shared" si="6"/>
        <v>220</v>
      </c>
      <c r="I28" s="33">
        <f t="shared" si="6"/>
        <v>220</v>
      </c>
    </row>
    <row r="29" spans="1:9" ht="51">
      <c r="A29" s="17" t="s">
        <v>47</v>
      </c>
      <c r="B29" s="26" t="s">
        <v>48</v>
      </c>
      <c r="C29" s="34">
        <f t="shared" ref="C29:I29" si="7">C30+C37</f>
        <v>9</v>
      </c>
      <c r="D29" s="34">
        <f t="shared" si="7"/>
        <v>12</v>
      </c>
      <c r="E29" s="34">
        <f t="shared" si="7"/>
        <v>2</v>
      </c>
      <c r="F29" s="34">
        <f t="shared" si="7"/>
        <v>3</v>
      </c>
      <c r="G29" s="34">
        <f t="shared" si="7"/>
        <v>0</v>
      </c>
      <c r="H29" s="34">
        <f t="shared" si="7"/>
        <v>0</v>
      </c>
      <c r="I29" s="34">
        <f t="shared" si="7"/>
        <v>0</v>
      </c>
    </row>
    <row r="30" spans="1:9" ht="114.75" hidden="1">
      <c r="A30" s="17" t="s">
        <v>49</v>
      </c>
      <c r="B30" s="26" t="s">
        <v>50</v>
      </c>
      <c r="C30" s="34">
        <f t="shared" ref="C30:I30" si="8">C31+C32+C33</f>
        <v>0</v>
      </c>
      <c r="D30" s="34">
        <f t="shared" si="8"/>
        <v>0</v>
      </c>
      <c r="E30" s="34">
        <f t="shared" si="8"/>
        <v>0</v>
      </c>
      <c r="F30" s="34">
        <f t="shared" si="8"/>
        <v>0</v>
      </c>
      <c r="G30" s="34">
        <f t="shared" si="8"/>
        <v>0</v>
      </c>
      <c r="H30" s="34">
        <f t="shared" si="8"/>
        <v>0</v>
      </c>
      <c r="I30" s="34">
        <f t="shared" si="8"/>
        <v>0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 hidden="1">
      <c r="A33" s="19"/>
      <c r="B33" s="26" t="s">
        <v>55</v>
      </c>
      <c r="C33" s="34">
        <f t="shared" ref="C33:I33" si="9">C35+C36</f>
        <v>0</v>
      </c>
      <c r="D33" s="34">
        <f t="shared" si="9"/>
        <v>0</v>
      </c>
      <c r="E33" s="34">
        <f t="shared" si="9"/>
        <v>0</v>
      </c>
      <c r="F33" s="34">
        <f t="shared" si="9"/>
        <v>0</v>
      </c>
      <c r="G33" s="34">
        <f t="shared" si="9"/>
        <v>0</v>
      </c>
      <c r="H33" s="34">
        <f t="shared" si="9"/>
        <v>0</v>
      </c>
      <c r="I33" s="34">
        <f t="shared" si="9"/>
        <v>0</v>
      </c>
    </row>
    <row r="34" spans="1:9" hidden="1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 hidden="1">
      <c r="A35" s="17" t="s">
        <v>57</v>
      </c>
      <c r="B35" s="35" t="s">
        <v>58</v>
      </c>
      <c r="C35" s="36"/>
      <c r="D35" s="36"/>
      <c r="E35" s="36"/>
      <c r="F35" s="36"/>
      <c r="G35" s="36"/>
      <c r="H35" s="36"/>
      <c r="I35" s="36"/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>
      <c r="A37" s="17" t="s">
        <v>61</v>
      </c>
      <c r="B37" s="26" t="s">
        <v>62</v>
      </c>
      <c r="C37" s="34">
        <f t="shared" ref="C37:I37" si="10">C39</f>
        <v>9</v>
      </c>
      <c r="D37" s="34">
        <f t="shared" si="10"/>
        <v>12</v>
      </c>
      <c r="E37" s="34">
        <f t="shared" si="10"/>
        <v>2</v>
      </c>
      <c r="F37" s="34">
        <f t="shared" si="10"/>
        <v>3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9</v>
      </c>
      <c r="D39" s="36">
        <v>12</v>
      </c>
      <c r="E39" s="36">
        <v>2</v>
      </c>
      <c r="F39" s="36">
        <v>3</v>
      </c>
      <c r="G39" s="36">
        <v>0</v>
      </c>
      <c r="H39" s="36">
        <v>0</v>
      </c>
      <c r="I39" s="36">
        <v>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38</v>
      </c>
      <c r="D40" s="39">
        <f t="shared" si="11"/>
        <v>243</v>
      </c>
      <c r="E40" s="39">
        <f t="shared" si="11"/>
        <v>0</v>
      </c>
      <c r="F40" s="39">
        <f t="shared" si="11"/>
        <v>200</v>
      </c>
      <c r="G40" s="39">
        <f t="shared" si="11"/>
        <v>200</v>
      </c>
      <c r="H40" s="39">
        <f t="shared" si="11"/>
        <v>200</v>
      </c>
      <c r="I40" s="39">
        <f t="shared" si="11"/>
        <v>200</v>
      </c>
    </row>
    <row r="41" spans="1:9">
      <c r="A41" s="17" t="s">
        <v>67</v>
      </c>
      <c r="B41" s="35" t="s">
        <v>68</v>
      </c>
      <c r="C41" s="36">
        <v>19</v>
      </c>
      <c r="D41" s="36">
        <v>40</v>
      </c>
      <c r="E41" s="36"/>
      <c r="F41" s="36">
        <v>30</v>
      </c>
      <c r="G41" s="36">
        <v>30</v>
      </c>
      <c r="H41" s="36">
        <v>30</v>
      </c>
      <c r="I41" s="36">
        <v>30</v>
      </c>
    </row>
    <row r="42" spans="1:9" ht="25.5">
      <c r="A42" s="17" t="s">
        <v>69</v>
      </c>
      <c r="B42" s="35" t="s">
        <v>70</v>
      </c>
      <c r="C42" s="36">
        <v>19</v>
      </c>
      <c r="D42" s="36">
        <v>203</v>
      </c>
      <c r="E42" s="36"/>
      <c r="F42" s="36">
        <v>170</v>
      </c>
      <c r="G42" s="36">
        <v>170</v>
      </c>
      <c r="H42" s="36">
        <v>170</v>
      </c>
      <c r="I42" s="36">
        <v>170</v>
      </c>
    </row>
    <row r="43" spans="1:9" ht="38.25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 hidden="1">
      <c r="A50" s="17" t="s">
        <v>85</v>
      </c>
      <c r="B50" s="35" t="s">
        <v>86</v>
      </c>
      <c r="C50" s="36"/>
      <c r="D50" s="36"/>
      <c r="E50" s="36"/>
      <c r="F50" s="36"/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100</v>
      </c>
      <c r="D51" s="34">
        <f t="shared" si="14"/>
        <v>593</v>
      </c>
      <c r="E51" s="34">
        <f t="shared" si="14"/>
        <v>0</v>
      </c>
      <c r="F51" s="34">
        <f t="shared" si="14"/>
        <v>100</v>
      </c>
      <c r="G51" s="34">
        <f t="shared" si="14"/>
        <v>20</v>
      </c>
      <c r="H51" s="34">
        <f t="shared" si="14"/>
        <v>20</v>
      </c>
      <c r="I51" s="34">
        <f t="shared" si="14"/>
        <v>20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100</v>
      </c>
      <c r="D53" s="36">
        <v>593</v>
      </c>
      <c r="E53" s="36"/>
      <c r="F53" s="36">
        <v>100</v>
      </c>
      <c r="G53" s="36">
        <v>20</v>
      </c>
      <c r="H53" s="36">
        <v>20</v>
      </c>
      <c r="I53" s="36">
        <v>20</v>
      </c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104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78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6632</v>
      </c>
      <c r="D10" s="22">
        <f t="shared" si="0"/>
        <v>20697</v>
      </c>
      <c r="E10" s="22">
        <f t="shared" si="0"/>
        <v>7372</v>
      </c>
      <c r="F10" s="22">
        <f t="shared" si="0"/>
        <v>18876</v>
      </c>
      <c r="G10" s="22">
        <f t="shared" si="0"/>
        <v>18129</v>
      </c>
      <c r="H10" s="22">
        <f t="shared" si="0"/>
        <v>18955</v>
      </c>
      <c r="I10" s="22">
        <f t="shared" si="0"/>
        <v>19396</v>
      </c>
    </row>
    <row r="11" spans="1:9" s="5" customFormat="1">
      <c r="A11" s="13"/>
      <c r="B11" s="23" t="s">
        <v>14</v>
      </c>
      <c r="C11" s="22">
        <f>C12+C13+C14+C18+C19+C20+C23+C26</f>
        <v>6014</v>
      </c>
      <c r="D11" s="22">
        <f t="shared" ref="D11:I11" si="1">D12+D13+D14+D18+D19+D20+D23+D26</f>
        <v>19614</v>
      </c>
      <c r="E11" s="22">
        <f t="shared" si="1"/>
        <v>6911</v>
      </c>
      <c r="F11" s="22">
        <f t="shared" si="1"/>
        <v>17970</v>
      </c>
      <c r="G11" s="22">
        <f t="shared" si="1"/>
        <v>17524</v>
      </c>
      <c r="H11" s="22">
        <f t="shared" si="1"/>
        <v>18315</v>
      </c>
      <c r="I11" s="22">
        <f t="shared" si="1"/>
        <v>18861</v>
      </c>
    </row>
    <row r="12" spans="1:9" s="5" customFormat="1">
      <c r="A12" s="12" t="s">
        <v>15</v>
      </c>
      <c r="B12" s="24" t="s">
        <v>16</v>
      </c>
      <c r="C12" s="25">
        <v>979</v>
      </c>
      <c r="D12" s="25">
        <v>2151</v>
      </c>
      <c r="E12" s="25">
        <v>1021</v>
      </c>
      <c r="F12" s="25">
        <v>2244</v>
      </c>
      <c r="G12" s="25">
        <v>2329</v>
      </c>
      <c r="H12" s="25">
        <v>2418</v>
      </c>
      <c r="I12" s="25">
        <v>2510</v>
      </c>
    </row>
    <row r="13" spans="1:9" s="5" customFormat="1" ht="25.5">
      <c r="A13" s="12" t="s">
        <v>95</v>
      </c>
      <c r="B13" s="24" t="s">
        <v>17</v>
      </c>
      <c r="C13" s="25">
        <v>217</v>
      </c>
      <c r="D13" s="25">
        <v>460</v>
      </c>
      <c r="E13" s="25">
        <v>213</v>
      </c>
      <c r="F13" s="25">
        <v>525</v>
      </c>
      <c r="G13" s="25">
        <v>536</v>
      </c>
      <c r="H13" s="25">
        <v>580</v>
      </c>
      <c r="I13" s="25">
        <v>580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1502</v>
      </c>
      <c r="D14" s="27">
        <f t="shared" si="2"/>
        <v>2878</v>
      </c>
      <c r="E14" s="27">
        <f t="shared" si="2"/>
        <v>1762</v>
      </c>
      <c r="F14" s="27">
        <f t="shared" si="2"/>
        <v>2890</v>
      </c>
      <c r="G14" s="27">
        <f t="shared" si="2"/>
        <v>3006</v>
      </c>
      <c r="H14" s="27">
        <f t="shared" si="2"/>
        <v>3126</v>
      </c>
      <c r="I14" s="27">
        <f t="shared" si="2"/>
        <v>3251</v>
      </c>
    </row>
    <row r="15" spans="1:9" ht="38.25">
      <c r="A15" s="14" t="s">
        <v>20</v>
      </c>
      <c r="B15" s="28" t="s">
        <v>21</v>
      </c>
      <c r="C15" s="29">
        <v>749</v>
      </c>
      <c r="D15" s="29">
        <v>1512</v>
      </c>
      <c r="E15" s="29">
        <v>1034</v>
      </c>
      <c r="F15" s="29">
        <v>1690</v>
      </c>
      <c r="G15" s="29">
        <v>1758</v>
      </c>
      <c r="H15" s="29">
        <v>1828</v>
      </c>
      <c r="I15" s="29">
        <v>1901</v>
      </c>
    </row>
    <row r="16" spans="1:9" ht="63.75">
      <c r="A16" s="14" t="s">
        <v>22</v>
      </c>
      <c r="B16" s="28" t="s">
        <v>23</v>
      </c>
      <c r="C16" s="29">
        <v>743</v>
      </c>
      <c r="D16" s="29">
        <v>1357</v>
      </c>
      <c r="E16" s="29">
        <v>728</v>
      </c>
      <c r="F16" s="29">
        <v>1200</v>
      </c>
      <c r="G16" s="29">
        <v>1248</v>
      </c>
      <c r="H16" s="29">
        <v>1298</v>
      </c>
      <c r="I16" s="29">
        <v>1350</v>
      </c>
    </row>
    <row r="17" spans="1:9" ht="51">
      <c r="A17" s="14" t="s">
        <v>24</v>
      </c>
      <c r="B17" s="28" t="s">
        <v>25</v>
      </c>
      <c r="C17" s="29">
        <v>10</v>
      </c>
      <c r="D17" s="29">
        <v>9</v>
      </c>
      <c r="E17" s="29"/>
      <c r="F17" s="29"/>
      <c r="G17" s="29"/>
      <c r="H17" s="29"/>
      <c r="I17" s="29"/>
    </row>
    <row r="18" spans="1:9">
      <c r="A18" s="15" t="s">
        <v>26</v>
      </c>
      <c r="B18" s="30" t="s">
        <v>27</v>
      </c>
      <c r="C18" s="31">
        <v>9</v>
      </c>
      <c r="D18" s="29">
        <v>14</v>
      </c>
      <c r="E18" s="31">
        <v>11</v>
      </c>
      <c r="F18" s="29">
        <v>16</v>
      </c>
      <c r="G18" s="29">
        <v>16</v>
      </c>
      <c r="H18" s="29">
        <v>16</v>
      </c>
      <c r="I18" s="29">
        <v>16</v>
      </c>
    </row>
    <row r="19" spans="1:9">
      <c r="A19" s="15" t="s">
        <v>28</v>
      </c>
      <c r="B19" s="30" t="s">
        <v>29</v>
      </c>
      <c r="C19" s="31">
        <v>131</v>
      </c>
      <c r="D19" s="29">
        <v>1322</v>
      </c>
      <c r="E19" s="31">
        <v>231</v>
      </c>
      <c r="F19" s="29">
        <v>1650</v>
      </c>
      <c r="G19" s="29">
        <v>1975</v>
      </c>
      <c r="H19" s="29">
        <v>2303</v>
      </c>
      <c r="I19" s="29">
        <v>2410</v>
      </c>
    </row>
    <row r="20" spans="1:9">
      <c r="A20" s="15" t="s">
        <v>30</v>
      </c>
      <c r="B20" s="26" t="s">
        <v>31</v>
      </c>
      <c r="C20" s="27">
        <f t="shared" ref="C20:I20" si="3">C21+C22</f>
        <v>1218</v>
      </c>
      <c r="D20" s="27">
        <f t="shared" si="3"/>
        <v>3609</v>
      </c>
      <c r="E20" s="27">
        <f t="shared" si="3"/>
        <v>1395</v>
      </c>
      <c r="F20" s="27">
        <f t="shared" si="3"/>
        <v>3785</v>
      </c>
      <c r="G20" s="27">
        <f t="shared" si="3"/>
        <v>3822</v>
      </c>
      <c r="H20" s="27">
        <f t="shared" si="3"/>
        <v>3861</v>
      </c>
      <c r="I20" s="27">
        <f t="shared" si="3"/>
        <v>3900</v>
      </c>
    </row>
    <row r="21" spans="1:9">
      <c r="A21" s="16" t="s">
        <v>32</v>
      </c>
      <c r="B21" s="32" t="s">
        <v>33</v>
      </c>
      <c r="C21" s="31">
        <v>925</v>
      </c>
      <c r="D21" s="29">
        <v>1787</v>
      </c>
      <c r="E21" s="31">
        <v>974</v>
      </c>
      <c r="F21" s="29">
        <v>1843</v>
      </c>
      <c r="G21" s="29">
        <v>1861</v>
      </c>
      <c r="H21" s="29">
        <v>1880</v>
      </c>
      <c r="I21" s="29">
        <v>1900</v>
      </c>
    </row>
    <row r="22" spans="1:9">
      <c r="A22" s="16" t="s">
        <v>34</v>
      </c>
      <c r="B22" s="32" t="s">
        <v>35</v>
      </c>
      <c r="C22" s="31">
        <v>293</v>
      </c>
      <c r="D22" s="29">
        <v>1822</v>
      </c>
      <c r="E22" s="31">
        <v>421</v>
      </c>
      <c r="F22" s="29">
        <v>1942</v>
      </c>
      <c r="G22" s="29">
        <v>1961</v>
      </c>
      <c r="H22" s="29">
        <v>1981</v>
      </c>
      <c r="I22" s="29">
        <v>2000</v>
      </c>
    </row>
    <row r="23" spans="1:9">
      <c r="A23" s="17" t="s">
        <v>36</v>
      </c>
      <c r="B23" s="26" t="s">
        <v>37</v>
      </c>
      <c r="C23" s="27">
        <f t="shared" ref="C23:I23" si="4">C24+C25</f>
        <v>1947</v>
      </c>
      <c r="D23" s="27">
        <f t="shared" si="4"/>
        <v>9162</v>
      </c>
      <c r="E23" s="27">
        <f t="shared" si="4"/>
        <v>2274</v>
      </c>
      <c r="F23" s="27">
        <f t="shared" si="4"/>
        <v>6848</v>
      </c>
      <c r="G23" s="27">
        <f t="shared" si="4"/>
        <v>5825</v>
      </c>
      <c r="H23" s="27">
        <f t="shared" si="4"/>
        <v>5996</v>
      </c>
      <c r="I23" s="27">
        <f t="shared" si="4"/>
        <v>6179</v>
      </c>
    </row>
    <row r="24" spans="1:9">
      <c r="A24" s="16" t="s">
        <v>38</v>
      </c>
      <c r="B24" s="32" t="s">
        <v>39</v>
      </c>
      <c r="C24" s="29">
        <v>1693</v>
      </c>
      <c r="D24" s="29">
        <v>6721</v>
      </c>
      <c r="E24" s="29">
        <v>2049</v>
      </c>
      <c r="F24" s="29">
        <v>3986</v>
      </c>
      <c r="G24" s="29">
        <v>2877</v>
      </c>
      <c r="H24" s="29">
        <v>2960</v>
      </c>
      <c r="I24" s="29">
        <v>3052</v>
      </c>
    </row>
    <row r="25" spans="1:9">
      <c r="A25" s="16" t="s">
        <v>40</v>
      </c>
      <c r="B25" s="32" t="s">
        <v>41</v>
      </c>
      <c r="C25" s="29">
        <v>254</v>
      </c>
      <c r="D25" s="29">
        <v>2441</v>
      </c>
      <c r="E25" s="29">
        <v>225</v>
      </c>
      <c r="F25" s="29">
        <v>2862</v>
      </c>
      <c r="G25" s="29">
        <v>2948</v>
      </c>
      <c r="H25" s="29">
        <v>3036</v>
      </c>
      <c r="I25" s="29">
        <v>3127</v>
      </c>
    </row>
    <row r="26" spans="1:9">
      <c r="A26" s="17" t="s">
        <v>42</v>
      </c>
      <c r="B26" s="26" t="s">
        <v>43</v>
      </c>
      <c r="C26" s="27">
        <f t="shared" ref="C26:I26" si="5">C27</f>
        <v>11</v>
      </c>
      <c r="D26" s="27">
        <f t="shared" si="5"/>
        <v>18</v>
      </c>
      <c r="E26" s="27">
        <f t="shared" si="5"/>
        <v>4</v>
      </c>
      <c r="F26" s="27">
        <f t="shared" si="5"/>
        <v>12</v>
      </c>
      <c r="G26" s="27">
        <f t="shared" si="5"/>
        <v>15</v>
      </c>
      <c r="H26" s="27">
        <f t="shared" si="5"/>
        <v>15</v>
      </c>
      <c r="I26" s="27">
        <f t="shared" si="5"/>
        <v>15</v>
      </c>
    </row>
    <row r="27" spans="1:9" ht="95.25" customHeight="1">
      <c r="A27" s="14" t="s">
        <v>44</v>
      </c>
      <c r="B27" s="28" t="s">
        <v>45</v>
      </c>
      <c r="C27" s="29">
        <v>11</v>
      </c>
      <c r="D27" s="29">
        <v>18</v>
      </c>
      <c r="E27" s="29">
        <v>4</v>
      </c>
      <c r="F27" s="29">
        <v>12</v>
      </c>
      <c r="G27" s="29">
        <v>15</v>
      </c>
      <c r="H27" s="29">
        <v>15</v>
      </c>
      <c r="I27" s="29">
        <v>15</v>
      </c>
    </row>
    <row r="28" spans="1:9" s="3" customFormat="1">
      <c r="A28" s="18"/>
      <c r="B28" s="26" t="s">
        <v>46</v>
      </c>
      <c r="C28" s="33">
        <f t="shared" ref="C28:I28" si="6">C29+C40+C43+C49+C50+C51</f>
        <v>618</v>
      </c>
      <c r="D28" s="33">
        <f t="shared" si="6"/>
        <v>1083</v>
      </c>
      <c r="E28" s="33">
        <f t="shared" si="6"/>
        <v>461</v>
      </c>
      <c r="F28" s="33">
        <f t="shared" si="6"/>
        <v>906</v>
      </c>
      <c r="G28" s="33">
        <f t="shared" si="6"/>
        <v>605</v>
      </c>
      <c r="H28" s="33">
        <f t="shared" si="6"/>
        <v>640</v>
      </c>
      <c r="I28" s="33">
        <f t="shared" si="6"/>
        <v>535</v>
      </c>
    </row>
    <row r="29" spans="1:9" ht="51">
      <c r="A29" s="17" t="s">
        <v>47</v>
      </c>
      <c r="B29" s="26" t="s">
        <v>48</v>
      </c>
      <c r="C29" s="34">
        <f t="shared" ref="C29:I29" si="7">C30+C37</f>
        <v>311</v>
      </c>
      <c r="D29" s="34">
        <f t="shared" si="7"/>
        <v>560</v>
      </c>
      <c r="E29" s="34">
        <f t="shared" si="7"/>
        <v>262</v>
      </c>
      <c r="F29" s="34">
        <f t="shared" si="7"/>
        <v>515</v>
      </c>
      <c r="G29" s="34">
        <f t="shared" si="7"/>
        <v>400</v>
      </c>
      <c r="H29" s="34">
        <f t="shared" si="7"/>
        <v>400</v>
      </c>
      <c r="I29" s="34">
        <f t="shared" si="7"/>
        <v>270</v>
      </c>
    </row>
    <row r="30" spans="1:9" ht="114.75">
      <c r="A30" s="17" t="s">
        <v>49</v>
      </c>
      <c r="B30" s="26" t="s">
        <v>50</v>
      </c>
      <c r="C30" s="34">
        <f t="shared" ref="C30:I30" si="8">C31+C32+C33</f>
        <v>236</v>
      </c>
      <c r="D30" s="34">
        <f t="shared" si="8"/>
        <v>395</v>
      </c>
      <c r="E30" s="34">
        <f t="shared" si="8"/>
        <v>202</v>
      </c>
      <c r="F30" s="34">
        <f t="shared" si="8"/>
        <v>400</v>
      </c>
      <c r="G30" s="34">
        <f t="shared" si="8"/>
        <v>400</v>
      </c>
      <c r="H30" s="34">
        <f t="shared" si="8"/>
        <v>400</v>
      </c>
      <c r="I30" s="34">
        <f t="shared" si="8"/>
        <v>270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>
      <c r="A33" s="19"/>
      <c r="B33" s="26" t="s">
        <v>55</v>
      </c>
      <c r="C33" s="34">
        <f t="shared" ref="C33:I33" si="9">C35+C36</f>
        <v>236</v>
      </c>
      <c r="D33" s="34">
        <f t="shared" si="9"/>
        <v>395</v>
      </c>
      <c r="E33" s="34">
        <f t="shared" si="9"/>
        <v>202</v>
      </c>
      <c r="F33" s="34">
        <f t="shared" si="9"/>
        <v>400</v>
      </c>
      <c r="G33" s="34">
        <f t="shared" si="9"/>
        <v>400</v>
      </c>
      <c r="H33" s="34">
        <f t="shared" si="9"/>
        <v>400</v>
      </c>
      <c r="I33" s="34">
        <f t="shared" si="9"/>
        <v>270</v>
      </c>
    </row>
    <row r="34" spans="1:9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>
      <c r="A35" s="17" t="s">
        <v>57</v>
      </c>
      <c r="B35" s="35" t="s">
        <v>58</v>
      </c>
      <c r="C35" s="36">
        <v>69</v>
      </c>
      <c r="D35" s="36">
        <v>150</v>
      </c>
      <c r="E35" s="36">
        <v>69</v>
      </c>
      <c r="F35" s="36">
        <v>130</v>
      </c>
      <c r="G35" s="36">
        <v>130</v>
      </c>
      <c r="H35" s="36">
        <v>130</v>
      </c>
      <c r="I35" s="36"/>
    </row>
    <row r="36" spans="1:9" ht="38.25">
      <c r="A36" s="17" t="s">
        <v>59</v>
      </c>
      <c r="B36" s="35" t="s">
        <v>60</v>
      </c>
      <c r="C36" s="36">
        <v>167</v>
      </c>
      <c r="D36" s="36">
        <v>245</v>
      </c>
      <c r="E36" s="36">
        <v>133</v>
      </c>
      <c r="F36" s="36">
        <v>270</v>
      </c>
      <c r="G36" s="36">
        <v>270</v>
      </c>
      <c r="H36" s="36">
        <v>270</v>
      </c>
      <c r="I36" s="36">
        <v>270</v>
      </c>
    </row>
    <row r="37" spans="1:9" ht="114.75">
      <c r="A37" s="17" t="s">
        <v>61</v>
      </c>
      <c r="B37" s="26" t="s">
        <v>62</v>
      </c>
      <c r="C37" s="34">
        <f t="shared" ref="C37:I37" si="10">C39</f>
        <v>75</v>
      </c>
      <c r="D37" s="34">
        <f t="shared" si="10"/>
        <v>165</v>
      </c>
      <c r="E37" s="34">
        <f t="shared" si="10"/>
        <v>60</v>
      </c>
      <c r="F37" s="34">
        <f t="shared" si="10"/>
        <v>115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>
      <c r="A39" s="20" t="s">
        <v>63</v>
      </c>
      <c r="B39" s="37" t="s">
        <v>64</v>
      </c>
      <c r="C39" s="36">
        <v>75</v>
      </c>
      <c r="D39" s="36">
        <v>165</v>
      </c>
      <c r="E39" s="36">
        <v>60</v>
      </c>
      <c r="F39" s="36">
        <v>115</v>
      </c>
      <c r="G39" s="36">
        <v>0</v>
      </c>
      <c r="H39" s="36">
        <v>0</v>
      </c>
      <c r="I39" s="36">
        <v>0</v>
      </c>
    </row>
    <row r="40" spans="1:9" ht="38.25">
      <c r="A40" s="17" t="s">
        <v>65</v>
      </c>
      <c r="B40" s="38" t="s">
        <v>66</v>
      </c>
      <c r="C40" s="39">
        <f t="shared" ref="C40:I40" si="11">C41+C42</f>
        <v>71</v>
      </c>
      <c r="D40" s="39">
        <f t="shared" si="11"/>
        <v>238</v>
      </c>
      <c r="E40" s="39">
        <f t="shared" si="11"/>
        <v>196</v>
      </c>
      <c r="F40" s="39">
        <f t="shared" si="11"/>
        <v>375</v>
      </c>
      <c r="G40" s="39">
        <f t="shared" si="11"/>
        <v>205</v>
      </c>
      <c r="H40" s="39">
        <f t="shared" si="11"/>
        <v>240</v>
      </c>
      <c r="I40" s="39">
        <f t="shared" si="11"/>
        <v>265</v>
      </c>
    </row>
    <row r="41" spans="1:9">
      <c r="A41" s="17" t="s">
        <v>67</v>
      </c>
      <c r="B41" s="35" t="s">
        <v>68</v>
      </c>
      <c r="C41" s="36">
        <v>55</v>
      </c>
      <c r="D41" s="36">
        <v>83</v>
      </c>
      <c r="E41" s="36">
        <v>29</v>
      </c>
      <c r="F41" s="36">
        <v>80</v>
      </c>
      <c r="G41" s="36">
        <v>150</v>
      </c>
      <c r="H41" s="36">
        <v>180</v>
      </c>
      <c r="I41" s="36">
        <v>200</v>
      </c>
    </row>
    <row r="42" spans="1:9" ht="25.5">
      <c r="A42" s="17" t="s">
        <v>69</v>
      </c>
      <c r="B42" s="35" t="s">
        <v>70</v>
      </c>
      <c r="C42" s="36">
        <v>16</v>
      </c>
      <c r="D42" s="36">
        <v>155</v>
      </c>
      <c r="E42" s="36">
        <v>167</v>
      </c>
      <c r="F42" s="36">
        <v>295</v>
      </c>
      <c r="G42" s="36">
        <v>55</v>
      </c>
      <c r="H42" s="36">
        <v>60</v>
      </c>
      <c r="I42" s="36">
        <v>65</v>
      </c>
    </row>
    <row r="43" spans="1:9" ht="38.25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>
      <c r="A50" s="17" t="s">
        <v>85</v>
      </c>
      <c r="B50" s="35" t="s">
        <v>86</v>
      </c>
      <c r="C50" s="36">
        <v>56</v>
      </c>
      <c r="D50" s="36">
        <v>56</v>
      </c>
      <c r="E50" s="36">
        <v>1</v>
      </c>
      <c r="F50" s="36">
        <v>3</v>
      </c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180</v>
      </c>
      <c r="D51" s="34">
        <f t="shared" si="14"/>
        <v>229</v>
      </c>
      <c r="E51" s="34">
        <f t="shared" si="14"/>
        <v>2</v>
      </c>
      <c r="F51" s="34">
        <f t="shared" si="14"/>
        <v>13</v>
      </c>
      <c r="G51" s="34">
        <f t="shared" si="14"/>
        <v>0</v>
      </c>
      <c r="H51" s="34">
        <f t="shared" si="14"/>
        <v>0</v>
      </c>
      <c r="I51" s="34">
        <f t="shared" si="14"/>
        <v>0</v>
      </c>
    </row>
    <row r="52" spans="1:9">
      <c r="A52" s="17" t="s">
        <v>89</v>
      </c>
      <c r="B52" s="41" t="s">
        <v>90</v>
      </c>
      <c r="C52" s="36"/>
      <c r="D52" s="36"/>
      <c r="E52" s="36"/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>
        <v>180</v>
      </c>
      <c r="D53" s="36">
        <v>229</v>
      </c>
      <c r="E53" s="36">
        <v>2</v>
      </c>
      <c r="F53" s="36">
        <v>13</v>
      </c>
      <c r="G53" s="36"/>
      <c r="H53" s="36"/>
      <c r="I53" s="36"/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workbookViewId="0"/>
  </sheetViews>
  <sheetFormatPr defaultRowHeight="15"/>
  <cols>
    <col min="1" max="1" width="20.42578125" style="1" customWidth="1"/>
    <col min="2" max="2" width="36.7109375" style="1" customWidth="1"/>
    <col min="3" max="3" width="10.7109375" style="1" customWidth="1"/>
    <col min="4" max="16384" width="9.140625" style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s="80" customFormat="1" ht="15" customHeight="1">
      <c r="A3" s="79"/>
      <c r="B3" s="79" t="s">
        <v>0</v>
      </c>
      <c r="C3" s="79"/>
      <c r="D3" s="79"/>
      <c r="E3" s="79"/>
      <c r="F3" s="79"/>
      <c r="G3" s="79"/>
      <c r="H3" s="79"/>
      <c r="I3" s="79"/>
    </row>
    <row r="4" spans="1:9" s="81" customFormat="1" ht="15" customHeight="1">
      <c r="A4" s="7"/>
      <c r="B4" s="7" t="s">
        <v>105</v>
      </c>
      <c r="C4" s="7"/>
      <c r="D4" s="7"/>
      <c r="E4" s="7"/>
      <c r="F4" s="7"/>
      <c r="G4" s="7"/>
      <c r="H4" s="7"/>
      <c r="I4" s="7"/>
    </row>
    <row r="5" spans="1:9" s="5" customFormat="1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s="5" customFormat="1" ht="15" customHeight="1">
      <c r="A6" s="6"/>
      <c r="B6" s="6"/>
      <c r="C6" s="6"/>
      <c r="D6" s="6"/>
      <c r="E6" s="6"/>
      <c r="F6" s="6"/>
      <c r="G6" s="6"/>
      <c r="H6" s="7" t="s">
        <v>1</v>
      </c>
      <c r="I6" s="6"/>
    </row>
    <row r="7" spans="1:9" ht="15" customHeight="1">
      <c r="A7" s="84" t="s">
        <v>2</v>
      </c>
      <c r="B7" s="84" t="s">
        <v>3</v>
      </c>
      <c r="C7" s="85" t="s">
        <v>93</v>
      </c>
      <c r="D7" s="86"/>
      <c r="E7" s="87" t="s">
        <v>94</v>
      </c>
      <c r="F7" s="88"/>
      <c r="G7" s="89" t="s">
        <v>4</v>
      </c>
      <c r="H7" s="90"/>
      <c r="I7" s="91"/>
    </row>
    <row r="8" spans="1:9" ht="25.5">
      <c r="A8" s="84"/>
      <c r="B8" s="84"/>
      <c r="C8" s="8" t="s">
        <v>5</v>
      </c>
      <c r="D8" s="8" t="s">
        <v>6</v>
      </c>
      <c r="E8" s="78" t="s">
        <v>7</v>
      </c>
      <c r="F8" s="8" t="s">
        <v>8</v>
      </c>
      <c r="G8" s="8" t="s">
        <v>9</v>
      </c>
      <c r="H8" s="8" t="s">
        <v>10</v>
      </c>
      <c r="I8" s="8" t="s">
        <v>11</v>
      </c>
    </row>
    <row r="9" spans="1:9" s="5" customFormat="1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1">
        <v>7</v>
      </c>
      <c r="H9" s="10">
        <v>8</v>
      </c>
      <c r="I9" s="10">
        <v>9</v>
      </c>
    </row>
    <row r="10" spans="1:9" s="5" customFormat="1" ht="25.5">
      <c r="A10" s="12" t="s">
        <v>12</v>
      </c>
      <c r="B10" s="21" t="s">
        <v>13</v>
      </c>
      <c r="C10" s="22">
        <f t="shared" ref="C10:I10" si="0">C11+C28</f>
        <v>1732</v>
      </c>
      <c r="D10" s="22">
        <f t="shared" si="0"/>
        <v>4025</v>
      </c>
      <c r="E10" s="22">
        <f t="shared" si="0"/>
        <v>632</v>
      </c>
      <c r="F10" s="22">
        <f t="shared" si="0"/>
        <v>2864</v>
      </c>
      <c r="G10" s="22">
        <f t="shared" si="0"/>
        <v>3004</v>
      </c>
      <c r="H10" s="22">
        <f t="shared" si="0"/>
        <v>3132</v>
      </c>
      <c r="I10" s="22">
        <f t="shared" si="0"/>
        <v>3180</v>
      </c>
    </row>
    <row r="11" spans="1:9" s="5" customFormat="1">
      <c r="A11" s="13"/>
      <c r="B11" s="23" t="s">
        <v>14</v>
      </c>
      <c r="C11" s="22">
        <f>C12+C13+C14+C18+C19+C20+C23+C26</f>
        <v>1729</v>
      </c>
      <c r="D11" s="22">
        <f t="shared" ref="D11:I11" si="1">D12+D13+D14+D18+D19+D20+D23+D26</f>
        <v>3969</v>
      </c>
      <c r="E11" s="22">
        <f t="shared" si="1"/>
        <v>615</v>
      </c>
      <c r="F11" s="22">
        <f t="shared" si="1"/>
        <v>2836</v>
      </c>
      <c r="G11" s="22">
        <f t="shared" si="1"/>
        <v>2974</v>
      </c>
      <c r="H11" s="22">
        <f t="shared" si="1"/>
        <v>3102</v>
      </c>
      <c r="I11" s="22">
        <f t="shared" si="1"/>
        <v>3150</v>
      </c>
    </row>
    <row r="12" spans="1:9" s="5" customFormat="1">
      <c r="A12" s="12" t="s">
        <v>15</v>
      </c>
      <c r="B12" s="24" t="s">
        <v>16</v>
      </c>
      <c r="C12" s="25">
        <v>40</v>
      </c>
      <c r="D12" s="25">
        <v>73</v>
      </c>
      <c r="E12" s="25">
        <v>38</v>
      </c>
      <c r="F12" s="25">
        <v>74</v>
      </c>
      <c r="G12" s="25">
        <v>76</v>
      </c>
      <c r="H12" s="25">
        <v>78</v>
      </c>
      <c r="I12" s="25">
        <v>80</v>
      </c>
    </row>
    <row r="13" spans="1:9" s="5" customFormat="1" ht="25.5">
      <c r="A13" s="12" t="s">
        <v>95</v>
      </c>
      <c r="B13" s="24" t="s">
        <v>17</v>
      </c>
      <c r="C13" s="25">
        <v>347</v>
      </c>
      <c r="D13" s="25">
        <v>734</v>
      </c>
      <c r="E13" s="25">
        <v>329</v>
      </c>
      <c r="F13" s="25">
        <v>808</v>
      </c>
      <c r="G13" s="25">
        <v>825</v>
      </c>
      <c r="H13" s="25">
        <v>893</v>
      </c>
      <c r="I13" s="25">
        <v>893</v>
      </c>
    </row>
    <row r="14" spans="1:9" ht="25.5">
      <c r="A14" s="12" t="s">
        <v>18</v>
      </c>
      <c r="B14" s="26" t="s">
        <v>19</v>
      </c>
      <c r="C14" s="27">
        <f t="shared" ref="C14:I14" si="2">C15+C16+C17</f>
        <v>18</v>
      </c>
      <c r="D14" s="27">
        <f t="shared" si="2"/>
        <v>49</v>
      </c>
      <c r="E14" s="27">
        <f t="shared" si="2"/>
        <v>36</v>
      </c>
      <c r="F14" s="27">
        <f t="shared" si="2"/>
        <v>50</v>
      </c>
      <c r="G14" s="27">
        <f t="shared" si="2"/>
        <v>52</v>
      </c>
      <c r="H14" s="27">
        <f t="shared" si="2"/>
        <v>54</v>
      </c>
      <c r="I14" s="27">
        <f t="shared" si="2"/>
        <v>56</v>
      </c>
    </row>
    <row r="15" spans="1:9" ht="38.25">
      <c r="A15" s="14" t="s">
        <v>20</v>
      </c>
      <c r="B15" s="28" t="s">
        <v>21</v>
      </c>
      <c r="C15" s="29">
        <v>18</v>
      </c>
      <c r="D15" s="29">
        <v>48</v>
      </c>
      <c r="E15" s="29">
        <v>36</v>
      </c>
      <c r="F15" s="29">
        <v>50</v>
      </c>
      <c r="G15" s="29">
        <v>52</v>
      </c>
      <c r="H15" s="29">
        <v>54</v>
      </c>
      <c r="I15" s="29">
        <v>56</v>
      </c>
    </row>
    <row r="16" spans="1:9" ht="63.75">
      <c r="A16" s="14" t="s">
        <v>22</v>
      </c>
      <c r="B16" s="28" t="s">
        <v>23</v>
      </c>
      <c r="C16" s="29"/>
      <c r="D16" s="29">
        <v>1</v>
      </c>
      <c r="E16" s="29"/>
      <c r="F16" s="29"/>
      <c r="G16" s="29"/>
      <c r="H16" s="29"/>
      <c r="I16" s="29"/>
    </row>
    <row r="17" spans="1:9" ht="51" hidden="1">
      <c r="A17" s="14" t="s">
        <v>24</v>
      </c>
      <c r="B17" s="28" t="s">
        <v>25</v>
      </c>
      <c r="C17" s="29"/>
      <c r="D17" s="29"/>
      <c r="E17" s="29"/>
      <c r="F17" s="29"/>
      <c r="G17" s="29"/>
      <c r="H17" s="29"/>
      <c r="I17" s="29"/>
    </row>
    <row r="18" spans="1:9" hidden="1">
      <c r="A18" s="15" t="s">
        <v>26</v>
      </c>
      <c r="B18" s="30" t="s">
        <v>27</v>
      </c>
      <c r="C18" s="31"/>
      <c r="D18" s="29"/>
      <c r="E18" s="31"/>
      <c r="F18" s="29"/>
      <c r="G18" s="29"/>
      <c r="H18" s="29"/>
      <c r="I18" s="29"/>
    </row>
    <row r="19" spans="1:9">
      <c r="A19" s="15" t="s">
        <v>28</v>
      </c>
      <c r="B19" s="30" t="s">
        <v>29</v>
      </c>
      <c r="C19" s="31">
        <v>40</v>
      </c>
      <c r="D19" s="29">
        <v>201</v>
      </c>
      <c r="E19" s="31">
        <v>22</v>
      </c>
      <c r="F19" s="29">
        <v>190</v>
      </c>
      <c r="G19" s="29">
        <v>208</v>
      </c>
      <c r="H19" s="29">
        <v>225</v>
      </c>
      <c r="I19" s="29">
        <v>235</v>
      </c>
    </row>
    <row r="20" spans="1:9">
      <c r="A20" s="15" t="s">
        <v>30</v>
      </c>
      <c r="B20" s="26" t="s">
        <v>31</v>
      </c>
      <c r="C20" s="27">
        <f t="shared" ref="C20:I20" si="3">C21+C22</f>
        <v>131</v>
      </c>
      <c r="D20" s="27">
        <f t="shared" si="3"/>
        <v>864</v>
      </c>
      <c r="E20" s="27">
        <f t="shared" si="3"/>
        <v>82</v>
      </c>
      <c r="F20" s="27">
        <f t="shared" si="3"/>
        <v>828</v>
      </c>
      <c r="G20" s="27">
        <f t="shared" si="3"/>
        <v>836</v>
      </c>
      <c r="H20" s="27">
        <f t="shared" si="3"/>
        <v>845</v>
      </c>
      <c r="I20" s="27">
        <f t="shared" si="3"/>
        <v>853</v>
      </c>
    </row>
    <row r="21" spans="1:9">
      <c r="A21" s="16" t="s">
        <v>32</v>
      </c>
      <c r="B21" s="32" t="s">
        <v>33</v>
      </c>
      <c r="C21" s="31">
        <v>1</v>
      </c>
      <c r="D21" s="29">
        <v>1</v>
      </c>
      <c r="E21" s="31"/>
      <c r="F21" s="29">
        <v>1</v>
      </c>
      <c r="G21" s="29">
        <v>1</v>
      </c>
      <c r="H21" s="29">
        <v>1</v>
      </c>
      <c r="I21" s="29">
        <v>1</v>
      </c>
    </row>
    <row r="22" spans="1:9">
      <c r="A22" s="16" t="s">
        <v>34</v>
      </c>
      <c r="B22" s="32" t="s">
        <v>35</v>
      </c>
      <c r="C22" s="31">
        <v>130</v>
      </c>
      <c r="D22" s="29">
        <v>863</v>
      </c>
      <c r="E22" s="31">
        <v>82</v>
      </c>
      <c r="F22" s="29">
        <v>827</v>
      </c>
      <c r="G22" s="29">
        <v>835</v>
      </c>
      <c r="H22" s="29">
        <v>844</v>
      </c>
      <c r="I22" s="29">
        <v>852</v>
      </c>
    </row>
    <row r="23" spans="1:9">
      <c r="A23" s="17" t="s">
        <v>36</v>
      </c>
      <c r="B23" s="26" t="s">
        <v>37</v>
      </c>
      <c r="C23" s="27">
        <f t="shared" ref="C23:I23" si="4">C24+C25</f>
        <v>1153</v>
      </c>
      <c r="D23" s="27">
        <f t="shared" si="4"/>
        <v>2047</v>
      </c>
      <c r="E23" s="27">
        <f t="shared" si="4"/>
        <v>108</v>
      </c>
      <c r="F23" s="27">
        <f t="shared" si="4"/>
        <v>885</v>
      </c>
      <c r="G23" s="27">
        <f t="shared" si="4"/>
        <v>976</v>
      </c>
      <c r="H23" s="27">
        <f t="shared" si="4"/>
        <v>1006</v>
      </c>
      <c r="I23" s="27">
        <f t="shared" si="4"/>
        <v>1032</v>
      </c>
    </row>
    <row r="24" spans="1:9">
      <c r="A24" s="16" t="s">
        <v>38</v>
      </c>
      <c r="B24" s="32" t="s">
        <v>39</v>
      </c>
      <c r="C24" s="29">
        <v>994</v>
      </c>
      <c r="D24" s="29">
        <v>1409</v>
      </c>
      <c r="E24" s="29">
        <v>66</v>
      </c>
      <c r="F24" s="29">
        <v>375</v>
      </c>
      <c r="G24" s="29">
        <v>451</v>
      </c>
      <c r="H24" s="29">
        <v>465</v>
      </c>
      <c r="I24" s="29">
        <v>475</v>
      </c>
    </row>
    <row r="25" spans="1:9">
      <c r="A25" s="16" t="s">
        <v>40</v>
      </c>
      <c r="B25" s="32" t="s">
        <v>41</v>
      </c>
      <c r="C25" s="29">
        <v>159</v>
      </c>
      <c r="D25" s="29">
        <v>638</v>
      </c>
      <c r="E25" s="29">
        <v>42</v>
      </c>
      <c r="F25" s="29">
        <v>510</v>
      </c>
      <c r="G25" s="29">
        <v>525</v>
      </c>
      <c r="H25" s="29">
        <v>541</v>
      </c>
      <c r="I25" s="29">
        <v>557</v>
      </c>
    </row>
    <row r="26" spans="1:9">
      <c r="A26" s="17" t="s">
        <v>42</v>
      </c>
      <c r="B26" s="26" t="s">
        <v>43</v>
      </c>
      <c r="C26" s="27">
        <f t="shared" ref="C26:I26" si="5">C27</f>
        <v>0</v>
      </c>
      <c r="D26" s="27">
        <f t="shared" si="5"/>
        <v>1</v>
      </c>
      <c r="E26" s="27">
        <f t="shared" si="5"/>
        <v>0</v>
      </c>
      <c r="F26" s="27">
        <f t="shared" si="5"/>
        <v>1</v>
      </c>
      <c r="G26" s="27">
        <f t="shared" si="5"/>
        <v>1</v>
      </c>
      <c r="H26" s="27">
        <f t="shared" si="5"/>
        <v>1</v>
      </c>
      <c r="I26" s="27">
        <f t="shared" si="5"/>
        <v>1</v>
      </c>
    </row>
    <row r="27" spans="1:9" ht="140.25">
      <c r="A27" s="14" t="s">
        <v>44</v>
      </c>
      <c r="B27" s="28" t="s">
        <v>45</v>
      </c>
      <c r="C27" s="29"/>
      <c r="D27" s="29">
        <v>1</v>
      </c>
      <c r="E27" s="29"/>
      <c r="F27" s="29">
        <v>1</v>
      </c>
      <c r="G27" s="29">
        <v>1</v>
      </c>
      <c r="H27" s="29">
        <v>1</v>
      </c>
      <c r="I27" s="29">
        <v>1</v>
      </c>
    </row>
    <row r="28" spans="1:9" s="3" customFormat="1">
      <c r="A28" s="18"/>
      <c r="B28" s="26" t="s">
        <v>46</v>
      </c>
      <c r="C28" s="33">
        <f t="shared" ref="C28:I28" si="6">C29+C40+C43+C49+C50+C51</f>
        <v>3</v>
      </c>
      <c r="D28" s="33">
        <f t="shared" si="6"/>
        <v>56</v>
      </c>
      <c r="E28" s="33">
        <f t="shared" si="6"/>
        <v>17</v>
      </c>
      <c r="F28" s="33">
        <f t="shared" si="6"/>
        <v>28</v>
      </c>
      <c r="G28" s="33">
        <f t="shared" si="6"/>
        <v>30</v>
      </c>
      <c r="H28" s="33">
        <f t="shared" si="6"/>
        <v>30</v>
      </c>
      <c r="I28" s="33">
        <f t="shared" si="6"/>
        <v>30</v>
      </c>
    </row>
    <row r="29" spans="1:9" ht="51" hidden="1">
      <c r="A29" s="17" t="s">
        <v>47</v>
      </c>
      <c r="B29" s="26" t="s">
        <v>48</v>
      </c>
      <c r="C29" s="34">
        <f t="shared" ref="C29:I29" si="7">C30+C37</f>
        <v>0</v>
      </c>
      <c r="D29" s="34">
        <f t="shared" si="7"/>
        <v>0</v>
      </c>
      <c r="E29" s="34">
        <f t="shared" si="7"/>
        <v>0</v>
      </c>
      <c r="F29" s="34">
        <f t="shared" si="7"/>
        <v>0</v>
      </c>
      <c r="G29" s="34">
        <f t="shared" si="7"/>
        <v>0</v>
      </c>
      <c r="H29" s="34">
        <f t="shared" si="7"/>
        <v>0</v>
      </c>
      <c r="I29" s="34">
        <f t="shared" si="7"/>
        <v>0</v>
      </c>
    </row>
    <row r="30" spans="1:9" ht="114.75" hidden="1">
      <c r="A30" s="17" t="s">
        <v>49</v>
      </c>
      <c r="B30" s="26" t="s">
        <v>50</v>
      </c>
      <c r="C30" s="34">
        <f t="shared" ref="C30:I30" si="8">C31+C32+C33</f>
        <v>0</v>
      </c>
      <c r="D30" s="34">
        <f t="shared" si="8"/>
        <v>0</v>
      </c>
      <c r="E30" s="34">
        <f t="shared" si="8"/>
        <v>0</v>
      </c>
      <c r="F30" s="34">
        <f t="shared" si="8"/>
        <v>0</v>
      </c>
      <c r="G30" s="34">
        <f t="shared" si="8"/>
        <v>0</v>
      </c>
      <c r="H30" s="34">
        <f t="shared" si="8"/>
        <v>0</v>
      </c>
      <c r="I30" s="34">
        <f t="shared" si="8"/>
        <v>0</v>
      </c>
    </row>
    <row r="31" spans="1:9" ht="89.25" hidden="1">
      <c r="A31" s="17" t="s">
        <v>51</v>
      </c>
      <c r="B31" s="26" t="s">
        <v>52</v>
      </c>
      <c r="C31" s="34"/>
      <c r="D31" s="34"/>
      <c r="E31" s="34"/>
      <c r="F31" s="34"/>
      <c r="G31" s="34"/>
      <c r="H31" s="34"/>
      <c r="I31" s="34"/>
    </row>
    <row r="32" spans="1:9" ht="102" hidden="1">
      <c r="A32" s="17" t="s">
        <v>53</v>
      </c>
      <c r="B32" s="26" t="s">
        <v>54</v>
      </c>
      <c r="C32" s="34"/>
      <c r="D32" s="34"/>
      <c r="E32" s="34"/>
      <c r="F32" s="34"/>
      <c r="G32" s="34"/>
      <c r="H32" s="34"/>
      <c r="I32" s="34"/>
    </row>
    <row r="33" spans="1:9" ht="25.5" hidden="1">
      <c r="A33" s="19"/>
      <c r="B33" s="26" t="s">
        <v>55</v>
      </c>
      <c r="C33" s="34">
        <f t="shared" ref="C33:I33" si="9">C35+C36</f>
        <v>0</v>
      </c>
      <c r="D33" s="34">
        <f t="shared" si="9"/>
        <v>0</v>
      </c>
      <c r="E33" s="34">
        <f t="shared" si="9"/>
        <v>0</v>
      </c>
      <c r="F33" s="34">
        <f t="shared" si="9"/>
        <v>0</v>
      </c>
      <c r="G33" s="34">
        <f t="shared" si="9"/>
        <v>0</v>
      </c>
      <c r="H33" s="34">
        <f t="shared" si="9"/>
        <v>0</v>
      </c>
      <c r="I33" s="34">
        <f t="shared" si="9"/>
        <v>0</v>
      </c>
    </row>
    <row r="34" spans="1:9" hidden="1">
      <c r="A34" s="19"/>
      <c r="B34" s="35" t="s">
        <v>56</v>
      </c>
      <c r="C34" s="36"/>
      <c r="D34" s="36"/>
      <c r="E34" s="36"/>
      <c r="F34" s="36"/>
      <c r="G34" s="36"/>
      <c r="H34" s="36"/>
      <c r="I34" s="36"/>
    </row>
    <row r="35" spans="1:9" ht="76.5" hidden="1">
      <c r="A35" s="17" t="s">
        <v>57</v>
      </c>
      <c r="B35" s="35" t="s">
        <v>58</v>
      </c>
      <c r="C35" s="36"/>
      <c r="D35" s="36"/>
      <c r="E35" s="36"/>
      <c r="F35" s="36"/>
      <c r="G35" s="36"/>
      <c r="H35" s="36"/>
      <c r="I35" s="36"/>
    </row>
    <row r="36" spans="1:9" ht="38.25" hidden="1">
      <c r="A36" s="17" t="s">
        <v>59</v>
      </c>
      <c r="B36" s="35" t="s">
        <v>60</v>
      </c>
      <c r="C36" s="36"/>
      <c r="D36" s="36"/>
      <c r="E36" s="36"/>
      <c r="F36" s="36"/>
      <c r="G36" s="36"/>
      <c r="H36" s="36"/>
      <c r="I36" s="36"/>
    </row>
    <row r="37" spans="1:9" ht="114.75" hidden="1">
      <c r="A37" s="17" t="s">
        <v>61</v>
      </c>
      <c r="B37" s="26" t="s">
        <v>62</v>
      </c>
      <c r="C37" s="34">
        <f t="shared" ref="C37:I37" si="10">C39</f>
        <v>0</v>
      </c>
      <c r="D37" s="34">
        <f t="shared" si="10"/>
        <v>0</v>
      </c>
      <c r="E37" s="34">
        <f t="shared" si="10"/>
        <v>0</v>
      </c>
      <c r="F37" s="34">
        <f t="shared" si="10"/>
        <v>0</v>
      </c>
      <c r="G37" s="34">
        <f t="shared" si="10"/>
        <v>0</v>
      </c>
      <c r="H37" s="34">
        <f t="shared" si="10"/>
        <v>0</v>
      </c>
      <c r="I37" s="34">
        <f t="shared" si="10"/>
        <v>0</v>
      </c>
    </row>
    <row r="38" spans="1:9" hidden="1">
      <c r="A38" s="19"/>
      <c r="B38" s="35" t="s">
        <v>56</v>
      </c>
      <c r="C38" s="36"/>
      <c r="D38" s="36"/>
      <c r="E38" s="36"/>
      <c r="F38" s="36"/>
      <c r="G38" s="36"/>
      <c r="H38" s="36"/>
      <c r="I38" s="36"/>
    </row>
    <row r="39" spans="1:9" ht="94.5" hidden="1">
      <c r="A39" s="20" t="s">
        <v>63</v>
      </c>
      <c r="B39" s="37" t="s">
        <v>64</v>
      </c>
      <c r="C39" s="36"/>
      <c r="D39" s="36"/>
      <c r="E39" s="36"/>
      <c r="F39" s="36"/>
      <c r="G39" s="36"/>
      <c r="H39" s="36"/>
      <c r="I39" s="36"/>
    </row>
    <row r="40" spans="1:9" ht="38.25" hidden="1">
      <c r="A40" s="17" t="s">
        <v>65</v>
      </c>
      <c r="B40" s="38" t="s">
        <v>66</v>
      </c>
      <c r="C40" s="39">
        <f t="shared" ref="C40:I40" si="11">C41+C42</f>
        <v>0</v>
      </c>
      <c r="D40" s="39">
        <f t="shared" si="11"/>
        <v>0</v>
      </c>
      <c r="E40" s="39">
        <f t="shared" si="11"/>
        <v>0</v>
      </c>
      <c r="F40" s="39">
        <f t="shared" si="11"/>
        <v>0</v>
      </c>
      <c r="G40" s="39">
        <f t="shared" si="11"/>
        <v>0</v>
      </c>
      <c r="H40" s="39">
        <f t="shared" si="11"/>
        <v>0</v>
      </c>
      <c r="I40" s="39">
        <f t="shared" si="11"/>
        <v>0</v>
      </c>
    </row>
    <row r="41" spans="1:9" hidden="1">
      <c r="A41" s="17" t="s">
        <v>67</v>
      </c>
      <c r="B41" s="35" t="s">
        <v>68</v>
      </c>
      <c r="C41" s="36"/>
      <c r="D41" s="36"/>
      <c r="E41" s="36"/>
      <c r="F41" s="36"/>
      <c r="G41" s="36"/>
      <c r="H41" s="36"/>
      <c r="I41" s="36"/>
    </row>
    <row r="42" spans="1:9" ht="25.5" hidden="1">
      <c r="A42" s="17" t="s">
        <v>69</v>
      </c>
      <c r="B42" s="35" t="s">
        <v>70</v>
      </c>
      <c r="C42" s="36"/>
      <c r="D42" s="36"/>
      <c r="E42" s="36"/>
      <c r="F42" s="36"/>
      <c r="G42" s="36"/>
      <c r="H42" s="36"/>
      <c r="I42" s="36"/>
    </row>
    <row r="43" spans="1:9" ht="38.25" hidden="1">
      <c r="A43" s="17" t="s">
        <v>71</v>
      </c>
      <c r="B43" s="38" t="s">
        <v>72</v>
      </c>
      <c r="C43" s="39">
        <f t="shared" ref="C43:I43" si="12">C44+C45+C46</f>
        <v>0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</row>
    <row r="44" spans="1:9" hidden="1">
      <c r="A44" s="17" t="s">
        <v>73</v>
      </c>
      <c r="B44" s="35" t="s">
        <v>74</v>
      </c>
      <c r="C44" s="36"/>
      <c r="D44" s="36"/>
      <c r="E44" s="36"/>
      <c r="F44" s="36"/>
      <c r="G44" s="36"/>
      <c r="H44" s="36"/>
      <c r="I44" s="36"/>
    </row>
    <row r="45" spans="1:9" ht="102" hidden="1">
      <c r="A45" s="17" t="s">
        <v>75</v>
      </c>
      <c r="B45" s="35" t="s">
        <v>76</v>
      </c>
      <c r="C45" s="36"/>
      <c r="D45" s="36"/>
      <c r="E45" s="36"/>
      <c r="F45" s="36"/>
      <c r="G45" s="36"/>
      <c r="H45" s="36"/>
      <c r="I45" s="36"/>
    </row>
    <row r="46" spans="1:9" ht="38.25" hidden="1">
      <c r="A46" s="17" t="s">
        <v>77</v>
      </c>
      <c r="B46" s="38" t="s">
        <v>78</v>
      </c>
      <c r="C46" s="39">
        <f t="shared" ref="C46:I46" si="13">C47+C48</f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</row>
    <row r="47" spans="1:9" ht="38.25" hidden="1">
      <c r="A47" s="14" t="s">
        <v>79</v>
      </c>
      <c r="B47" s="28" t="s">
        <v>80</v>
      </c>
      <c r="C47" s="36"/>
      <c r="D47" s="36"/>
      <c r="E47" s="36"/>
      <c r="F47" s="36"/>
      <c r="G47" s="36"/>
      <c r="H47" s="36"/>
      <c r="I47" s="36"/>
    </row>
    <row r="48" spans="1:9" ht="63.75" hidden="1">
      <c r="A48" s="14" t="s">
        <v>81</v>
      </c>
      <c r="B48" s="28" t="s">
        <v>82</v>
      </c>
      <c r="C48" s="36"/>
      <c r="D48" s="36"/>
      <c r="E48" s="36"/>
      <c r="F48" s="36"/>
      <c r="G48" s="36"/>
      <c r="H48" s="36"/>
      <c r="I48" s="36"/>
    </row>
    <row r="49" spans="1:9" ht="25.5" hidden="1">
      <c r="A49" s="17" t="s">
        <v>83</v>
      </c>
      <c r="B49" s="35" t="s">
        <v>84</v>
      </c>
      <c r="C49" s="36"/>
      <c r="D49" s="36"/>
      <c r="E49" s="36"/>
      <c r="F49" s="36"/>
      <c r="G49" s="36"/>
      <c r="H49" s="36"/>
      <c r="I49" s="36"/>
    </row>
    <row r="50" spans="1:9" ht="25.5" hidden="1">
      <c r="A50" s="17" t="s">
        <v>85</v>
      </c>
      <c r="B50" s="35" t="s">
        <v>86</v>
      </c>
      <c r="C50" s="36"/>
      <c r="D50" s="36"/>
      <c r="E50" s="36">
        <v>1</v>
      </c>
      <c r="F50" s="36"/>
      <c r="G50" s="36"/>
      <c r="H50" s="36"/>
      <c r="I50" s="36"/>
    </row>
    <row r="51" spans="1:9">
      <c r="A51" s="17" t="s">
        <v>87</v>
      </c>
      <c r="B51" s="40" t="s">
        <v>88</v>
      </c>
      <c r="C51" s="34">
        <f t="shared" ref="C51:I51" si="14">C52+C53</f>
        <v>3</v>
      </c>
      <c r="D51" s="34">
        <f t="shared" si="14"/>
        <v>56</v>
      </c>
      <c r="E51" s="34">
        <f t="shared" si="14"/>
        <v>16</v>
      </c>
      <c r="F51" s="34">
        <f t="shared" si="14"/>
        <v>28</v>
      </c>
      <c r="G51" s="34">
        <f t="shared" si="14"/>
        <v>30</v>
      </c>
      <c r="H51" s="34">
        <f t="shared" si="14"/>
        <v>30</v>
      </c>
      <c r="I51" s="34">
        <f t="shared" si="14"/>
        <v>30</v>
      </c>
    </row>
    <row r="52" spans="1:9">
      <c r="A52" s="17" t="s">
        <v>89</v>
      </c>
      <c r="B52" s="41" t="s">
        <v>90</v>
      </c>
      <c r="C52" s="36">
        <v>3</v>
      </c>
      <c r="D52" s="36">
        <v>21</v>
      </c>
      <c r="E52" s="36">
        <v>4</v>
      </c>
      <c r="F52" s="36"/>
      <c r="G52" s="36"/>
      <c r="H52" s="36"/>
      <c r="I52" s="36"/>
    </row>
    <row r="53" spans="1:9">
      <c r="A53" s="17" t="s">
        <v>91</v>
      </c>
      <c r="B53" s="41" t="s">
        <v>92</v>
      </c>
      <c r="C53" s="36"/>
      <c r="D53" s="36">
        <v>35</v>
      </c>
      <c r="E53" s="36">
        <v>12</v>
      </c>
      <c r="F53" s="36">
        <v>28</v>
      </c>
      <c r="G53" s="36">
        <v>30</v>
      </c>
      <c r="H53" s="36">
        <v>30</v>
      </c>
      <c r="I53" s="36">
        <v>30</v>
      </c>
    </row>
    <row r="56" spans="1:9" ht="18.75">
      <c r="A56" s="2"/>
    </row>
    <row r="59" spans="1:9" ht="44.25" customHeight="1">
      <c r="A59" s="4"/>
    </row>
  </sheetData>
  <mergeCells count="5">
    <mergeCell ref="A7:A8"/>
    <mergeCell ref="B7:B8"/>
    <mergeCell ref="C7:D7"/>
    <mergeCell ref="E7:F7"/>
    <mergeCell ref="G7:I7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</vt:lpstr>
      <vt:lpstr>Анастасьевское</vt:lpstr>
      <vt:lpstr>Бычиха</vt:lpstr>
      <vt:lpstr>Восточное</vt:lpstr>
      <vt:lpstr>Галкинское</vt:lpstr>
      <vt:lpstr>Дружбинское</vt:lpstr>
      <vt:lpstr>Елабужское</vt:lpstr>
      <vt:lpstr>Ильинка</vt:lpstr>
      <vt:lpstr>Казакевичево</vt:lpstr>
      <vt:lpstr>Князе-Волконское</vt:lpstr>
      <vt:lpstr>Корсаковское</vt:lpstr>
      <vt:lpstr>Корфовское</vt:lpstr>
      <vt:lpstr>Ракитненское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Алькова Алина Викторовна</dc:creator>
  <cp:lastModifiedBy>Бугалтер</cp:lastModifiedBy>
  <cp:lastPrinted>2020-09-08T01:10:46Z</cp:lastPrinted>
  <dcterms:created xsi:type="dcterms:W3CDTF">2015-06-05T18:19:34Z</dcterms:created>
  <dcterms:modified xsi:type="dcterms:W3CDTF">2020-10-28T03:00:46Z</dcterms:modified>
</cp:coreProperties>
</file>